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przetargi\siwz nasze\lubuskie\nowogród bobrzański\cała gmina\finalna\"/>
    </mc:Choice>
  </mc:AlternateContent>
  <xr:revisionPtr revIDLastSave="0" documentId="13_ncr:1_{43212931-BB9F-44C1-8186-1F419A03339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  <sheet name="Arkusz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91" i="1" l="1"/>
  <c r="D89" i="1"/>
  <c r="D73" i="1"/>
  <c r="D71" i="1"/>
  <c r="D69" i="1"/>
  <c r="D60" i="1"/>
  <c r="D100" i="1" l="1"/>
  <c r="D102" i="1" s="1"/>
  <c r="B60" i="1" l="1"/>
  <c r="C60" i="1"/>
  <c r="C99" i="1" l="1"/>
  <c r="B99" i="1"/>
  <c r="C97" i="1"/>
  <c r="B97" i="1"/>
  <c r="C95" i="1"/>
  <c r="B95" i="1"/>
  <c r="C93" i="1"/>
  <c r="B93" i="1"/>
  <c r="C91" i="1"/>
  <c r="B91" i="1"/>
  <c r="C89" i="1"/>
  <c r="B89" i="1"/>
  <c r="C86" i="1"/>
  <c r="B86" i="1"/>
  <c r="C73" i="1"/>
  <c r="B73" i="1"/>
  <c r="C71" i="1"/>
  <c r="B71" i="1"/>
  <c r="C69" i="1"/>
  <c r="B69" i="1"/>
  <c r="B100" i="1" l="1"/>
  <c r="C100" i="1"/>
  <c r="C102" i="1" s="1"/>
  <c r="B102" i="1"/>
</calcChain>
</file>

<file path=xl/sharedStrings.xml><?xml version="1.0" encoding="utf-8"?>
<sst xmlns="http://schemas.openxmlformats.org/spreadsheetml/2006/main" count="138" uniqueCount="130">
  <si>
    <t>Lokalizacja</t>
  </si>
  <si>
    <r>
      <rPr>
        <b/>
        <sz val="11"/>
        <color theme="1"/>
        <rFont val="Calibri"/>
        <family val="2"/>
        <charset val="238"/>
        <scheme val="minor"/>
      </rPr>
      <t>LOP</t>
    </r>
    <r>
      <rPr>
        <sz val="11"/>
        <color theme="1"/>
        <rFont val="Calibri"/>
        <family val="2"/>
        <charset val="238"/>
        <scheme val="minor"/>
      </rPr>
      <t xml:space="preserve"> -słupy parkowe oprawa do wymiany </t>
    </r>
  </si>
  <si>
    <r>
      <rPr>
        <b/>
        <sz val="11"/>
        <color theme="1"/>
        <rFont val="Calibri"/>
        <family val="2"/>
        <charset val="238"/>
        <scheme val="minor"/>
      </rPr>
      <t>LO</t>
    </r>
    <r>
      <rPr>
        <sz val="11"/>
        <color theme="1"/>
        <rFont val="Calibri"/>
        <family val="2"/>
        <charset val="238"/>
        <scheme val="minor"/>
      </rPr>
      <t>-słupy stalowe (oprawa do wymiany)</t>
    </r>
  </si>
  <si>
    <t xml:space="preserve">Nowogród B. Dolny - ul.Żarska </t>
  </si>
  <si>
    <t xml:space="preserve">Nowogród B. Dolny - ul. Piaskowa </t>
  </si>
  <si>
    <t>Nowogród B. Dolny - ul. Pocztowa (wokół MGOKSiR)</t>
  </si>
  <si>
    <t xml:space="preserve">Nowogród B. Dolny - ul. Parkowa </t>
  </si>
  <si>
    <t xml:space="preserve">Nowogród B. Dolny - ul. Winiary park, zatoczka, w strone placu zabaw,   itd.- wokół bloków </t>
  </si>
  <si>
    <t xml:space="preserve">Nowogród B. Dolny - ul. Szkolna </t>
  </si>
  <si>
    <t xml:space="preserve">Nowogród B. Dolny - ul. dz 1839/16 </t>
  </si>
  <si>
    <t>Nowogród B. Górny - ul. Mickiewicza</t>
  </si>
  <si>
    <t xml:space="preserve">Nowogród B. Dolny - ul. Piaskowa Parking cmentarz i 2 lampy wewnątrz cmentarza od strony Winiar </t>
  </si>
  <si>
    <t xml:space="preserve">Nowogród B. Dolny - ul. Nadrzeżna </t>
  </si>
  <si>
    <t xml:space="preserve">Nowogród B. Dolny - ul. Leśna </t>
  </si>
  <si>
    <t xml:space="preserve">Nowogród B. Dolny - ul. Nad Stawami </t>
  </si>
  <si>
    <t xml:space="preserve">Nowogród B. Dolny - ul. Lipowa </t>
  </si>
  <si>
    <t xml:space="preserve">Nowogród B. Dolny - ul. Miodowa </t>
  </si>
  <si>
    <t>Nowogród B. Dolny - ul. Grabowa</t>
  </si>
  <si>
    <t>Nowogród B. Dolny - ul. Kasztanowa</t>
  </si>
  <si>
    <t>Nowogród B. Dolny - ul. Pocztowa</t>
  </si>
  <si>
    <t xml:space="preserve">Nowogród B. Dolny - ul. Grunwaldzka </t>
  </si>
  <si>
    <t xml:space="preserve">Nowogród B. Dolny - ul. Marcinkowskiego </t>
  </si>
  <si>
    <t>Nowogród B. Dolny - ul. Nowowiejska</t>
  </si>
  <si>
    <t xml:space="preserve">Nowogród B. Dolny - ul. Cicha </t>
  </si>
  <si>
    <t xml:space="preserve">Nowogród B. Dolny - ul. Słowicza </t>
  </si>
  <si>
    <t xml:space="preserve">Nowogród B. Dolny - ul. Tama Kolejowa </t>
  </si>
  <si>
    <t xml:space="preserve">Nowogród B. Dolny - ul. Łąkowa </t>
  </si>
  <si>
    <t xml:space="preserve">Nowogród B. Dolny - ul. Myśliwska </t>
  </si>
  <si>
    <t>Nowogród B. Dolny - ul. Jodłowa</t>
  </si>
  <si>
    <t xml:space="preserve">Nowogród B. Dolny - ul. Świerkowa </t>
  </si>
  <si>
    <t xml:space="preserve">Nowogród B. Dolny - ul. Akacjowa </t>
  </si>
  <si>
    <t>Nowogród B. Dolny - ul. Dębowa</t>
  </si>
  <si>
    <t>Nowogród B. Dolny - ul. Topolowa</t>
  </si>
  <si>
    <t>Nowogród B. Dolny - ul. Sosnowa</t>
  </si>
  <si>
    <t xml:space="preserve">Nowogród B   Górny - ul. Słowackiego </t>
  </si>
  <si>
    <t xml:space="preserve">Nowogród B   Górny - ul. Warsztatowa </t>
  </si>
  <si>
    <t xml:space="preserve">Nowogród B. Dolny i Górny - ul. Henryka Brodatego </t>
  </si>
  <si>
    <t xml:space="preserve">Nowogród B   Górny - ul. W.Witosa </t>
  </si>
  <si>
    <t>Nowogród B   Górny - ul. Polna</t>
  </si>
  <si>
    <t>Nowogród B   Górny - ul. Świętej Jadwigi i dz. 776/1</t>
  </si>
  <si>
    <t>Nowogród B   Górny - ul. Majowa</t>
  </si>
  <si>
    <t xml:space="preserve">Nowogród B   Górny - ul. 9 Maja </t>
  </si>
  <si>
    <t xml:space="preserve">Nowogród B   Górny - ul. Rynek </t>
  </si>
  <si>
    <t>Dobroszów Mały</t>
  </si>
  <si>
    <t>Podgórzyce</t>
  </si>
  <si>
    <t xml:space="preserve">Nowogród B   Górny - ul. Wiejska </t>
  </si>
  <si>
    <t xml:space="preserve">Nowogród B   Górny - ul. Spokojna </t>
  </si>
  <si>
    <t xml:space="preserve">Nowogród B   Górny - ul. Reja </t>
  </si>
  <si>
    <t xml:space="preserve">Nowogród B   Górny - ul. Zacisze  </t>
  </si>
  <si>
    <t>Nowogród B   Górny - ul. T. Kościuszki</t>
  </si>
  <si>
    <t xml:space="preserve">Nowogród B   Górny - ul. Słoneczna </t>
  </si>
  <si>
    <t xml:space="preserve">Nowogród B   Górny - ul. Ogrodowa </t>
  </si>
  <si>
    <t>Nowogród B   Górny - ul. Zdrowa</t>
  </si>
  <si>
    <t>Nowogród B   Górny - ul. Kolejowa</t>
  </si>
  <si>
    <t>Nowogród B   Górny - ul. Bogaczowska</t>
  </si>
  <si>
    <t>Nowogród B   Górny - ul. Wesoła</t>
  </si>
  <si>
    <t>Nowogród B   Górny - ul. Sportowa</t>
  </si>
  <si>
    <t>Nowogród B   Górny - ul. Fabryczna</t>
  </si>
  <si>
    <t>Nowogród B   Górny - ul. Wędkarzy</t>
  </si>
  <si>
    <t xml:space="preserve">Skibice ul. Św. Marcina </t>
  </si>
  <si>
    <t>Drągowina ul. Lipowa</t>
  </si>
  <si>
    <t xml:space="preserve">Drągowina ul. Długa </t>
  </si>
  <si>
    <t xml:space="preserve">Drągowina ul. Zielona </t>
  </si>
  <si>
    <t xml:space="preserve">Drągowina ul. Objazdowa </t>
  </si>
  <si>
    <t>Drągowina ul. Spokojna</t>
  </si>
  <si>
    <t xml:space="preserve">Drągowina ul. Owocowa </t>
  </si>
  <si>
    <t xml:space="preserve">Drągowina ul. Jasna </t>
  </si>
  <si>
    <t>Drągowina ul. Gajowa</t>
  </si>
  <si>
    <t>Drągowina ul. Lisia</t>
  </si>
  <si>
    <t xml:space="preserve">Drągowina ul. Słoneczna </t>
  </si>
  <si>
    <t>Drągowina ul. Porzeczkowa</t>
  </si>
  <si>
    <t>Sobolice ul. Objazdowa 195+561+165</t>
  </si>
  <si>
    <t xml:space="preserve">Drągowina odcinek na dz 216 </t>
  </si>
  <si>
    <t>Urzuty ul. Żużlowa</t>
  </si>
  <si>
    <t>Wysoka ul. Lipowa</t>
  </si>
  <si>
    <t>Bogaczów ul  Ogrodowa</t>
  </si>
  <si>
    <t>Bogaczów ul  Kwiatowa</t>
  </si>
  <si>
    <t>Bogaczów ul  Wesoła</t>
  </si>
  <si>
    <t xml:space="preserve">Bogaczów ul  Parkowa </t>
  </si>
  <si>
    <t>Niwiska ul. Zielonogórska  w tym na działce 104/4</t>
  </si>
  <si>
    <t xml:space="preserve">SOŁECTWA </t>
  </si>
  <si>
    <t xml:space="preserve">Bogaczów suma </t>
  </si>
  <si>
    <t xml:space="preserve">Dobroszów Mały  suma </t>
  </si>
  <si>
    <t xml:space="preserve">Dobroszów Wielki  suma </t>
  </si>
  <si>
    <t xml:space="preserve">Drągowina  suma </t>
  </si>
  <si>
    <t xml:space="preserve">Niwiska    suma </t>
  </si>
  <si>
    <t xml:space="preserve">Podgórzyce suma </t>
  </si>
  <si>
    <t xml:space="preserve">Skibice suma </t>
  </si>
  <si>
    <t xml:space="preserve">Sobolice suma </t>
  </si>
  <si>
    <t xml:space="preserve">Urzuty suma </t>
  </si>
  <si>
    <t xml:space="preserve">Wysoka suma </t>
  </si>
  <si>
    <t xml:space="preserve">Winiary </t>
  </si>
  <si>
    <t xml:space="preserve">Zielonogórska </t>
  </si>
  <si>
    <t xml:space="preserve">Dworcowa </t>
  </si>
  <si>
    <t xml:space="preserve">Piaskowa </t>
  </si>
  <si>
    <t xml:space="preserve">Nad Stawami </t>
  </si>
  <si>
    <t>ulice na  których słupy będą wykorzystane z rozbiórki z innych ulic</t>
  </si>
  <si>
    <t xml:space="preserve">Fabryczna </t>
  </si>
  <si>
    <t xml:space="preserve">Dolina Zielona </t>
  </si>
  <si>
    <t xml:space="preserve">Bogaczów Ogrodowa </t>
  </si>
  <si>
    <t xml:space="preserve">Wiejska </t>
  </si>
  <si>
    <t xml:space="preserve">Spokojna </t>
  </si>
  <si>
    <t xml:space="preserve">Reja </t>
  </si>
  <si>
    <t xml:space="preserve">Słowackiego </t>
  </si>
  <si>
    <t xml:space="preserve">Skibice Górna </t>
  </si>
  <si>
    <t xml:space="preserve">ulice NB z których słupy sa do wykorzystania </t>
  </si>
  <si>
    <t xml:space="preserve">Nowogród B. Dolny - ul. Różana </t>
  </si>
  <si>
    <r>
      <rPr>
        <b/>
        <sz val="11"/>
        <color theme="1"/>
        <rFont val="Calibri"/>
        <family val="2"/>
        <charset val="238"/>
        <scheme val="minor"/>
      </rPr>
      <t xml:space="preserve">LO </t>
    </r>
    <r>
      <rPr>
        <sz val="11"/>
        <color theme="1"/>
        <rFont val="Calibri"/>
        <family val="2"/>
        <charset val="238"/>
        <scheme val="minor"/>
      </rPr>
      <t>- słupy stalowe Gminy (oprawa do wymiany)</t>
    </r>
  </si>
  <si>
    <r>
      <rPr>
        <b/>
        <sz val="11"/>
        <color theme="1"/>
        <rFont val="Calibri"/>
        <family val="2"/>
        <charset val="238"/>
        <scheme val="minor"/>
      </rPr>
      <t>LOP</t>
    </r>
    <r>
      <rPr>
        <sz val="11"/>
        <color theme="1"/>
        <rFont val="Calibri"/>
        <family val="2"/>
        <charset val="238"/>
        <scheme val="minor"/>
      </rPr>
      <t xml:space="preserve"> -słupy parkowe Gminy (oprawa do wymiany)</t>
    </r>
  </si>
  <si>
    <r>
      <rPr>
        <b/>
        <sz val="11"/>
        <color theme="1"/>
        <rFont val="Calibri"/>
        <family val="2"/>
        <charset val="238"/>
        <scheme val="minor"/>
      </rPr>
      <t>LO</t>
    </r>
    <r>
      <rPr>
        <sz val="11"/>
        <color theme="1"/>
        <rFont val="Calibri"/>
        <family val="2"/>
        <charset val="238"/>
        <scheme val="minor"/>
      </rPr>
      <t>-słupy stalowe Gminy (oprawa do wymiany)</t>
    </r>
  </si>
  <si>
    <r>
      <rPr>
        <b/>
        <sz val="11"/>
        <color theme="1"/>
        <rFont val="Calibri"/>
        <family val="2"/>
        <charset val="238"/>
        <scheme val="minor"/>
      </rPr>
      <t>LOP</t>
    </r>
    <r>
      <rPr>
        <sz val="11"/>
        <color theme="1"/>
        <rFont val="Calibri"/>
        <family val="2"/>
        <charset val="238"/>
        <scheme val="minor"/>
      </rPr>
      <t xml:space="preserve"> -słupy parkowe Gminy (oprawa do wymiany) </t>
    </r>
  </si>
  <si>
    <r>
      <rPr>
        <b/>
        <sz val="11"/>
        <color theme="1"/>
        <rFont val="Calibri"/>
        <family val="2"/>
        <charset val="238"/>
        <scheme val="minor"/>
      </rPr>
      <t xml:space="preserve">LO2 </t>
    </r>
    <r>
      <rPr>
        <sz val="11"/>
        <color theme="1"/>
        <rFont val="Calibri"/>
        <family val="2"/>
        <charset val="238"/>
        <scheme val="minor"/>
      </rPr>
      <t>- dodatkowa oprawa z wysięgnikiem na słupie Gminy (docelowo 2 oprawy na 1 słupie)</t>
    </r>
  </si>
  <si>
    <t>MIASTO NOWOGRÓD BOBRZAŃSKI</t>
  </si>
  <si>
    <t>Załącznik nr 6b do SWZ i PFU - Zestawienie planowanych odcinków do dowieszenia i wymiany</t>
  </si>
  <si>
    <t>Bogaczów ul  Al. Lipowa</t>
  </si>
  <si>
    <t>Uwagi</t>
  </si>
  <si>
    <t>Dobroszów Wielki ul. Lipowa</t>
  </si>
  <si>
    <t>Niwiska ul. Szkolna</t>
  </si>
  <si>
    <t xml:space="preserve">Dodatkowy wysięgnik z  oprawą na słupie zamontowanym na wysokości placu zabaw </t>
  </si>
  <si>
    <t>Sołectwa  suma</t>
  </si>
  <si>
    <t>Razem Miasto i Sołectwa (Gmina )</t>
  </si>
  <si>
    <t xml:space="preserve">Nowogród Bobrzański Miasto </t>
  </si>
  <si>
    <t xml:space="preserve">Dodatkowy wysięgnik z oprawą na słupie przy kościele </t>
  </si>
  <si>
    <t>Dodatkowy wysięgnik z oprawą na pierwszym słupie od ul. Żagańskiej</t>
  </si>
  <si>
    <t>Dodatkowy wysięgnik z oprawą na słupie przy zjeździe na dz. 104/4</t>
  </si>
  <si>
    <t>Dodatkowy wysięgnik z oprawą na słupie przy remizie</t>
  </si>
  <si>
    <t xml:space="preserve">Dodatkowy wysięgnik z oprawą na słupie na wysokości placu zabaw </t>
  </si>
  <si>
    <t>Dodatkowy wysięgnik z oprawą na pierwszym słupie od ul. Pocztowej</t>
  </si>
  <si>
    <t xml:space="preserve">Dodatkowy wysięgnik z oprawą na pierwszym słupie znajdyjącym się na skrzyżowaniu z ul. Nad Bobrem </t>
  </si>
  <si>
    <t>Dodatkowy wysięgnik z oprawą na słupie w pobliżu zlikwidowanego punktu parkowego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</si>
</sst>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0" fillId="0" borderId="1" xfId="0" applyBorder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wrapText="1"/>
    </xf>
    <xf numFmtId="0" fontId="0" fillId="0" borderId="0" xfId="0" applyAlignment="1">
      <alignment horizontal="center"/>
    </xf>
    <xf numFmtId="0" fontId="0" fillId="4" borderId="1" xfId="0" applyFill="1" applyBorder="1"/>
    <xf numFmtId="0" fontId="0" fillId="4" borderId="0" xfId="0" applyFill="1" applyAlignment="1">
      <alignment vertical="center"/>
    </xf>
    <xf numFmtId="0" fontId="0" fillId="4" borderId="0" xfId="0" applyFill="1"/>
    <xf numFmtId="0" fontId="0" fillId="4" borderId="1" xfId="0" applyFill="1" applyBorder="1" applyAlignment="1">
      <alignment vertical="center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vertical="center" wrapText="1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wrapText="1"/>
    </xf>
    <xf numFmtId="0" fontId="1" fillId="4" borderId="1" xfId="0" applyFont="1" applyFill="1" applyBorder="1" applyAlignment="1">
      <alignment wrapText="1"/>
    </xf>
    <xf numFmtId="0" fontId="0" fillId="4" borderId="1" xfId="0" applyFill="1" applyBorder="1" applyAlignment="1">
      <alignment horizontal="right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vertical="center"/>
    </xf>
    <xf numFmtId="0" fontId="4" fillId="0" borderId="0" xfId="0" applyFont="1"/>
    <xf numFmtId="0" fontId="4" fillId="4" borderId="0" xfId="0" applyFont="1" applyFill="1"/>
    <xf numFmtId="0" fontId="0" fillId="4" borderId="1" xfId="0" applyNumberFormat="1" applyFill="1" applyBorder="1" applyAlignment="1">
      <alignment horizontal="center" vertical="center" wrapText="1"/>
    </xf>
    <xf numFmtId="0" fontId="4" fillId="4" borderId="1" xfId="0" applyFont="1" applyFill="1" applyBorder="1"/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wrapText="1"/>
    </xf>
    <xf numFmtId="0" fontId="0" fillId="3" borderId="3" xfId="0" applyFill="1" applyBorder="1" applyAlignment="1">
      <alignment horizontal="center" wrapText="1"/>
    </xf>
    <xf numFmtId="0" fontId="0" fillId="3" borderId="4" xfId="0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3"/>
  <sheetViews>
    <sheetView tabSelected="1" workbookViewId="0">
      <selection activeCell="E4" sqref="E4"/>
    </sheetView>
  </sheetViews>
  <sheetFormatPr defaultRowHeight="14.4" x14ac:dyDescent="0.3"/>
  <cols>
    <col min="1" max="1" width="49.33203125" style="13" customWidth="1"/>
    <col min="2" max="2" width="16.33203125" style="14" customWidth="1"/>
    <col min="3" max="3" width="15.33203125" style="14" customWidth="1"/>
    <col min="4" max="4" width="16.6640625" style="11" customWidth="1"/>
    <col min="5" max="5" width="36.44140625" style="14" customWidth="1"/>
    <col min="6" max="8" width="8.88671875" style="14"/>
  </cols>
  <sheetData>
    <row r="1" spans="1:8" ht="15.6" x14ac:dyDescent="0.3">
      <c r="A1" s="38" t="s">
        <v>113</v>
      </c>
      <c r="B1" s="38"/>
      <c r="C1" s="38"/>
      <c r="D1" s="38"/>
      <c r="E1" s="38"/>
      <c r="F1"/>
      <c r="G1"/>
      <c r="H1"/>
    </row>
    <row r="2" spans="1:8" ht="21" x14ac:dyDescent="0.3">
      <c r="A2" s="37" t="s">
        <v>112</v>
      </c>
      <c r="B2" s="37"/>
      <c r="C2" s="37"/>
      <c r="D2" s="37"/>
      <c r="E2" s="37"/>
      <c r="F2"/>
      <c r="G2"/>
      <c r="H2"/>
    </row>
    <row r="3" spans="1:8" s="1" customFormat="1" ht="96" customHeight="1" x14ac:dyDescent="0.3">
      <c r="A3" s="15" t="s">
        <v>0</v>
      </c>
      <c r="B3" s="16" t="s">
        <v>109</v>
      </c>
      <c r="C3" s="16" t="s">
        <v>110</v>
      </c>
      <c r="D3" s="2" t="s">
        <v>111</v>
      </c>
      <c r="E3" s="18" t="s">
        <v>115</v>
      </c>
      <c r="F3" s="13"/>
      <c r="G3" s="13"/>
      <c r="H3" s="13"/>
    </row>
    <row r="4" spans="1:8" ht="28.8" customHeight="1" x14ac:dyDescent="0.3">
      <c r="A4" s="17" t="s">
        <v>3</v>
      </c>
      <c r="B4" s="18">
        <v>25</v>
      </c>
      <c r="C4" s="18"/>
      <c r="D4" s="24">
        <v>1</v>
      </c>
      <c r="E4" s="21" t="s">
        <v>127</v>
      </c>
    </row>
    <row r="5" spans="1:8" x14ac:dyDescent="0.3">
      <c r="A5" s="17" t="s">
        <v>4</v>
      </c>
      <c r="B5" s="18">
        <v>11</v>
      </c>
      <c r="C5" s="18"/>
      <c r="D5" s="24"/>
      <c r="E5" s="12"/>
    </row>
    <row r="6" spans="1:8" ht="28.8" x14ac:dyDescent="0.3">
      <c r="A6" s="19" t="s">
        <v>11</v>
      </c>
      <c r="B6" s="18">
        <v>4</v>
      </c>
      <c r="C6" s="18">
        <v>2</v>
      </c>
      <c r="D6" s="24"/>
      <c r="E6" s="12"/>
    </row>
    <row r="7" spans="1:8" ht="28.8" x14ac:dyDescent="0.3">
      <c r="A7" s="17" t="s">
        <v>7</v>
      </c>
      <c r="B7" s="18"/>
      <c r="C7" s="18">
        <v>1</v>
      </c>
      <c r="D7" s="24"/>
      <c r="E7" s="12"/>
    </row>
    <row r="8" spans="1:8" x14ac:dyDescent="0.3">
      <c r="A8" s="17" t="s">
        <v>6</v>
      </c>
      <c r="B8" s="18"/>
      <c r="C8" s="18"/>
      <c r="D8" s="24"/>
      <c r="E8" s="12"/>
    </row>
    <row r="9" spans="1:8" x14ac:dyDescent="0.3">
      <c r="A9" s="8" t="s">
        <v>9</v>
      </c>
      <c r="B9" s="18"/>
      <c r="C9" s="18"/>
      <c r="D9" s="24">
        <v>1</v>
      </c>
      <c r="E9" s="12"/>
    </row>
    <row r="10" spans="1:8" x14ac:dyDescent="0.3">
      <c r="A10" s="17" t="s">
        <v>5</v>
      </c>
      <c r="B10" s="18">
        <v>7</v>
      </c>
      <c r="C10" s="18"/>
      <c r="D10" s="24"/>
      <c r="E10" s="12"/>
    </row>
    <row r="11" spans="1:8" x14ac:dyDescent="0.3">
      <c r="A11" s="17" t="s">
        <v>8</v>
      </c>
      <c r="B11" s="18"/>
      <c r="C11" s="18">
        <v>2</v>
      </c>
      <c r="D11" s="24"/>
      <c r="E11" s="12"/>
    </row>
    <row r="12" spans="1:8" x14ac:dyDescent="0.3">
      <c r="A12" s="17" t="s">
        <v>10</v>
      </c>
      <c r="B12" s="18">
        <v>3</v>
      </c>
      <c r="C12" s="18"/>
      <c r="D12" s="24"/>
      <c r="E12" s="12"/>
    </row>
    <row r="13" spans="1:8" x14ac:dyDescent="0.3">
      <c r="A13" s="17" t="s">
        <v>12</v>
      </c>
      <c r="B13" s="18"/>
      <c r="C13" s="18"/>
      <c r="D13" s="24"/>
      <c r="E13" s="12"/>
    </row>
    <row r="14" spans="1:8" x14ac:dyDescent="0.3">
      <c r="A14" s="17" t="s">
        <v>13</v>
      </c>
      <c r="B14" s="18">
        <v>11</v>
      </c>
      <c r="C14" s="18"/>
      <c r="D14" s="24"/>
      <c r="E14" s="12"/>
    </row>
    <row r="15" spans="1:8" x14ac:dyDescent="0.3">
      <c r="A15" s="17" t="s">
        <v>14</v>
      </c>
      <c r="B15" s="18">
        <v>3</v>
      </c>
      <c r="C15" s="18"/>
      <c r="D15" s="24"/>
      <c r="E15" s="12"/>
    </row>
    <row r="16" spans="1:8" x14ac:dyDescent="0.3">
      <c r="A16" s="17" t="s">
        <v>15</v>
      </c>
      <c r="B16" s="18">
        <v>10</v>
      </c>
      <c r="C16" s="18"/>
      <c r="D16" s="24"/>
      <c r="E16" s="12"/>
    </row>
    <row r="17" spans="1:5" x14ac:dyDescent="0.3">
      <c r="A17" s="17" t="s">
        <v>16</v>
      </c>
      <c r="B17" s="18"/>
      <c r="C17" s="18"/>
      <c r="D17" s="24"/>
      <c r="E17" s="12"/>
    </row>
    <row r="18" spans="1:5" x14ac:dyDescent="0.3">
      <c r="A18" s="17" t="s">
        <v>17</v>
      </c>
      <c r="B18" s="18"/>
      <c r="C18" s="18">
        <v>9</v>
      </c>
      <c r="D18" s="24"/>
      <c r="E18" s="12"/>
    </row>
    <row r="19" spans="1:5" x14ac:dyDescent="0.3">
      <c r="A19" s="17" t="s">
        <v>106</v>
      </c>
      <c r="B19" s="18"/>
      <c r="C19" s="18">
        <v>5</v>
      </c>
      <c r="D19" s="24"/>
      <c r="E19" s="12"/>
    </row>
    <row r="20" spans="1:5" x14ac:dyDescent="0.3">
      <c r="A20" s="17" t="s">
        <v>18</v>
      </c>
      <c r="B20" s="18">
        <v>2</v>
      </c>
      <c r="C20" s="18"/>
      <c r="D20" s="24"/>
      <c r="E20" s="12"/>
    </row>
    <row r="21" spans="1:5" ht="41.4" customHeight="1" x14ac:dyDescent="0.3">
      <c r="A21" s="17" t="s">
        <v>19</v>
      </c>
      <c r="B21" s="18">
        <v>1</v>
      </c>
      <c r="C21" s="18"/>
      <c r="D21" s="24">
        <v>1</v>
      </c>
      <c r="E21" s="21" t="s">
        <v>128</v>
      </c>
    </row>
    <row r="22" spans="1:5" x14ac:dyDescent="0.3">
      <c r="A22" s="17" t="s">
        <v>20</v>
      </c>
      <c r="B22" s="18">
        <v>1</v>
      </c>
      <c r="C22" s="18">
        <v>7</v>
      </c>
      <c r="D22" s="24"/>
      <c r="E22" s="12"/>
    </row>
    <row r="23" spans="1:5" x14ac:dyDescent="0.3">
      <c r="A23" s="17" t="s">
        <v>21</v>
      </c>
      <c r="B23" s="18">
        <v>4</v>
      </c>
      <c r="C23" s="18"/>
      <c r="D23" s="24"/>
      <c r="E23" s="12"/>
    </row>
    <row r="24" spans="1:5" x14ac:dyDescent="0.3">
      <c r="A24" s="17" t="s">
        <v>22</v>
      </c>
      <c r="B24" s="18">
        <v>9</v>
      </c>
      <c r="C24" s="18"/>
      <c r="D24" s="24"/>
      <c r="E24" s="12"/>
    </row>
    <row r="25" spans="1:5" x14ac:dyDescent="0.3">
      <c r="A25" s="17" t="s">
        <v>23</v>
      </c>
      <c r="B25" s="18">
        <v>6</v>
      </c>
      <c r="C25" s="18"/>
      <c r="D25" s="24"/>
      <c r="E25" s="12"/>
    </row>
    <row r="26" spans="1:5" x14ac:dyDescent="0.3">
      <c r="A26" s="17" t="s">
        <v>24</v>
      </c>
      <c r="B26" s="18">
        <v>1</v>
      </c>
      <c r="C26" s="18"/>
      <c r="D26" s="24"/>
      <c r="E26" s="12"/>
    </row>
    <row r="27" spans="1:5" x14ac:dyDescent="0.3">
      <c r="A27" s="17" t="s">
        <v>25</v>
      </c>
      <c r="B27" s="18">
        <v>3</v>
      </c>
      <c r="C27" s="18">
        <v>3</v>
      </c>
      <c r="D27" s="24"/>
      <c r="E27" s="12"/>
    </row>
    <row r="28" spans="1:5" x14ac:dyDescent="0.3">
      <c r="A28" s="17" t="s">
        <v>26</v>
      </c>
      <c r="B28" s="18">
        <v>2</v>
      </c>
      <c r="C28" s="18">
        <v>3</v>
      </c>
      <c r="D28" s="24"/>
      <c r="E28" s="12"/>
    </row>
    <row r="29" spans="1:5" x14ac:dyDescent="0.3">
      <c r="A29" s="17" t="s">
        <v>27</v>
      </c>
      <c r="B29" s="18">
        <v>2</v>
      </c>
      <c r="C29" s="18"/>
      <c r="D29" s="24"/>
      <c r="E29" s="12"/>
    </row>
    <row r="30" spans="1:5" x14ac:dyDescent="0.3">
      <c r="A30" s="17" t="s">
        <v>28</v>
      </c>
      <c r="B30" s="18"/>
      <c r="C30" s="18">
        <v>2</v>
      </c>
      <c r="D30" s="24"/>
      <c r="E30" s="12"/>
    </row>
    <row r="31" spans="1:5" x14ac:dyDescent="0.3">
      <c r="A31" s="17" t="s">
        <v>29</v>
      </c>
      <c r="B31" s="18"/>
      <c r="C31" s="18">
        <v>4</v>
      </c>
      <c r="D31" s="24"/>
      <c r="E31" s="12"/>
    </row>
    <row r="32" spans="1:5" x14ac:dyDescent="0.3">
      <c r="A32" s="17" t="s">
        <v>30</v>
      </c>
      <c r="B32" s="18"/>
      <c r="C32" s="18">
        <v>4</v>
      </c>
      <c r="D32" s="24"/>
      <c r="E32" s="12"/>
    </row>
    <row r="33" spans="1:5" x14ac:dyDescent="0.3">
      <c r="A33" s="17" t="s">
        <v>31</v>
      </c>
      <c r="B33" s="18"/>
      <c r="C33" s="18">
        <v>4</v>
      </c>
      <c r="D33" s="24"/>
      <c r="E33" s="12"/>
    </row>
    <row r="34" spans="1:5" x14ac:dyDescent="0.3">
      <c r="A34" s="17" t="s">
        <v>32</v>
      </c>
      <c r="B34" s="18"/>
      <c r="C34" s="18">
        <v>4</v>
      </c>
      <c r="D34" s="24"/>
      <c r="E34" s="12"/>
    </row>
    <row r="35" spans="1:5" x14ac:dyDescent="0.3">
      <c r="A35" s="17" t="s">
        <v>33</v>
      </c>
      <c r="B35" s="18"/>
      <c r="C35" s="18">
        <v>2</v>
      </c>
      <c r="D35" s="24"/>
      <c r="E35" s="12"/>
    </row>
    <row r="36" spans="1:5" x14ac:dyDescent="0.3">
      <c r="A36" s="17" t="s">
        <v>36</v>
      </c>
      <c r="B36" s="18">
        <v>40</v>
      </c>
      <c r="C36" s="18"/>
      <c r="D36" s="24"/>
      <c r="E36" s="12"/>
    </row>
    <row r="37" spans="1:5" ht="30" customHeight="1" x14ac:dyDescent="0.3">
      <c r="A37" s="19" t="s">
        <v>34</v>
      </c>
      <c r="B37" s="30">
        <v>8</v>
      </c>
      <c r="C37" s="18">
        <v>7</v>
      </c>
      <c r="D37" s="4">
        <v>1</v>
      </c>
      <c r="E37" s="21" t="s">
        <v>129</v>
      </c>
    </row>
    <row r="38" spans="1:5" x14ac:dyDescent="0.3">
      <c r="A38" s="17" t="s">
        <v>35</v>
      </c>
      <c r="B38" s="18">
        <v>9</v>
      </c>
      <c r="C38" s="18"/>
      <c r="D38" s="24"/>
      <c r="E38" s="12"/>
    </row>
    <row r="39" spans="1:5" x14ac:dyDescent="0.3">
      <c r="A39" s="17" t="s">
        <v>37</v>
      </c>
      <c r="B39" s="18">
        <v>9</v>
      </c>
      <c r="C39" s="18"/>
      <c r="D39" s="24"/>
      <c r="E39" s="12"/>
    </row>
    <row r="40" spans="1:5" x14ac:dyDescent="0.3">
      <c r="A40" s="17" t="s">
        <v>38</v>
      </c>
      <c r="B40" s="18">
        <v>7</v>
      </c>
      <c r="C40" s="18"/>
      <c r="D40" s="24"/>
      <c r="E40" s="12"/>
    </row>
    <row r="41" spans="1:5" x14ac:dyDescent="0.3">
      <c r="A41" s="19" t="s">
        <v>39</v>
      </c>
      <c r="B41" s="18"/>
      <c r="C41" s="16">
        <v>11</v>
      </c>
      <c r="D41" s="24"/>
      <c r="E41" s="12"/>
    </row>
    <row r="42" spans="1:5" x14ac:dyDescent="0.3">
      <c r="A42" s="17" t="s">
        <v>40</v>
      </c>
      <c r="B42" s="18">
        <v>7</v>
      </c>
      <c r="C42" s="18"/>
      <c r="D42" s="24"/>
      <c r="E42" s="12"/>
    </row>
    <row r="43" spans="1:5" x14ac:dyDescent="0.3">
      <c r="A43" s="17" t="s">
        <v>41</v>
      </c>
      <c r="B43" s="18">
        <v>10</v>
      </c>
      <c r="C43" s="16">
        <v>4</v>
      </c>
      <c r="D43" s="24"/>
      <c r="E43" s="12"/>
    </row>
    <row r="44" spans="1:5" x14ac:dyDescent="0.3">
      <c r="A44" s="17" t="s">
        <v>42</v>
      </c>
      <c r="B44" s="18"/>
      <c r="C44" s="16">
        <v>8</v>
      </c>
      <c r="D44" s="24"/>
      <c r="E44" s="12"/>
    </row>
    <row r="45" spans="1:5" x14ac:dyDescent="0.3">
      <c r="A45" s="17" t="s">
        <v>45</v>
      </c>
      <c r="B45" s="18">
        <v>3</v>
      </c>
      <c r="C45" s="18"/>
      <c r="D45" s="24"/>
      <c r="E45" s="12"/>
    </row>
    <row r="46" spans="1:5" x14ac:dyDescent="0.3">
      <c r="A46" s="17" t="s">
        <v>46</v>
      </c>
      <c r="B46" s="18">
        <v>4</v>
      </c>
      <c r="C46" s="18"/>
      <c r="D46" s="24"/>
      <c r="E46" s="12"/>
    </row>
    <row r="47" spans="1:5" x14ac:dyDescent="0.3">
      <c r="A47" s="19" t="s">
        <v>47</v>
      </c>
      <c r="B47" s="16">
        <v>6</v>
      </c>
      <c r="C47" s="18"/>
      <c r="D47" s="24"/>
      <c r="E47" s="12"/>
    </row>
    <row r="48" spans="1:5" x14ac:dyDescent="0.3">
      <c r="A48" s="17" t="s">
        <v>48</v>
      </c>
      <c r="B48" s="18"/>
      <c r="C48" s="18">
        <v>5</v>
      </c>
      <c r="D48" s="24"/>
      <c r="E48" s="12"/>
    </row>
    <row r="49" spans="1:5" x14ac:dyDescent="0.3">
      <c r="A49" s="19" t="s">
        <v>49</v>
      </c>
      <c r="B49" s="18"/>
      <c r="C49" s="16">
        <v>4</v>
      </c>
      <c r="D49" s="24"/>
      <c r="E49" s="12"/>
    </row>
    <row r="50" spans="1:5" x14ac:dyDescent="0.3">
      <c r="A50" s="17" t="s">
        <v>50</v>
      </c>
      <c r="B50" s="18">
        <v>5</v>
      </c>
      <c r="C50" s="18"/>
      <c r="D50" s="24"/>
      <c r="E50" s="12"/>
    </row>
    <row r="51" spans="1:5" x14ac:dyDescent="0.3">
      <c r="A51" s="17" t="s">
        <v>51</v>
      </c>
      <c r="B51" s="18">
        <v>6</v>
      </c>
      <c r="C51" s="18"/>
      <c r="D51" s="24"/>
      <c r="E51" s="12"/>
    </row>
    <row r="52" spans="1:5" x14ac:dyDescent="0.3">
      <c r="A52" s="17" t="s">
        <v>52</v>
      </c>
      <c r="B52" s="18">
        <v>2</v>
      </c>
      <c r="C52" s="18"/>
      <c r="D52" s="24"/>
      <c r="E52" s="12"/>
    </row>
    <row r="53" spans="1:5" x14ac:dyDescent="0.3">
      <c r="A53" s="17" t="s">
        <v>53</v>
      </c>
      <c r="B53" s="18">
        <v>16</v>
      </c>
      <c r="C53" s="18"/>
      <c r="D53" s="24"/>
      <c r="E53" s="12"/>
    </row>
    <row r="54" spans="1:5" x14ac:dyDescent="0.3">
      <c r="A54" s="17" t="s">
        <v>54</v>
      </c>
      <c r="B54" s="18">
        <v>9</v>
      </c>
      <c r="C54" s="18"/>
      <c r="D54" s="24"/>
      <c r="E54" s="12"/>
    </row>
    <row r="55" spans="1:5" x14ac:dyDescent="0.3">
      <c r="A55" s="17" t="s">
        <v>55</v>
      </c>
      <c r="B55" s="18">
        <v>3</v>
      </c>
      <c r="C55" s="18"/>
      <c r="D55" s="24"/>
      <c r="E55" s="12"/>
    </row>
    <row r="56" spans="1:5" x14ac:dyDescent="0.3">
      <c r="A56" s="17" t="s">
        <v>56</v>
      </c>
      <c r="B56" s="18">
        <v>1</v>
      </c>
      <c r="C56" s="18"/>
      <c r="D56" s="24"/>
      <c r="E56" s="12"/>
    </row>
    <row r="57" spans="1:5" x14ac:dyDescent="0.3">
      <c r="A57" s="17" t="s">
        <v>57</v>
      </c>
      <c r="B57" s="18">
        <v>3</v>
      </c>
      <c r="C57" s="18"/>
      <c r="D57" s="24"/>
      <c r="E57" s="12"/>
    </row>
    <row r="58" spans="1:5" x14ac:dyDescent="0.3">
      <c r="A58" s="17" t="s">
        <v>58</v>
      </c>
      <c r="B58" s="18">
        <v>2</v>
      </c>
      <c r="C58" s="18"/>
      <c r="D58" s="24"/>
      <c r="E58" s="12"/>
    </row>
    <row r="59" spans="1:5" ht="100.8" x14ac:dyDescent="0.3">
      <c r="A59" s="15" t="s">
        <v>0</v>
      </c>
      <c r="B59" s="16" t="s">
        <v>107</v>
      </c>
      <c r="C59" s="16" t="s">
        <v>108</v>
      </c>
      <c r="D59" s="2" t="s">
        <v>111</v>
      </c>
      <c r="E59" s="12"/>
    </row>
    <row r="60" spans="1:5" x14ac:dyDescent="0.3">
      <c r="A60" s="33" t="s">
        <v>121</v>
      </c>
      <c r="B60" s="32">
        <f t="shared" ref="B60:D60" si="0">SUM(B4:B58)</f>
        <v>255</v>
      </c>
      <c r="C60" s="32">
        <f t="shared" si="0"/>
        <v>91</v>
      </c>
      <c r="D60" s="32">
        <f t="shared" si="0"/>
        <v>4</v>
      </c>
      <c r="E60" s="12"/>
    </row>
    <row r="61" spans="1:5" x14ac:dyDescent="0.3">
      <c r="A61" s="17"/>
      <c r="B61" s="20"/>
      <c r="C61" s="20"/>
      <c r="D61" s="20"/>
      <c r="E61" s="12"/>
    </row>
    <row r="62" spans="1:5" ht="21" x14ac:dyDescent="0.4">
      <c r="A62" s="36" t="s">
        <v>80</v>
      </c>
      <c r="B62" s="36"/>
      <c r="C62" s="36"/>
      <c r="D62" s="36"/>
      <c r="E62" s="36"/>
    </row>
    <row r="63" spans="1:5" ht="100.8" x14ac:dyDescent="0.3">
      <c r="A63" s="15" t="s">
        <v>0</v>
      </c>
      <c r="B63" s="16" t="s">
        <v>2</v>
      </c>
      <c r="C63" s="16" t="s">
        <v>1</v>
      </c>
      <c r="D63" s="2" t="s">
        <v>111</v>
      </c>
      <c r="E63" s="18" t="s">
        <v>115</v>
      </c>
    </row>
    <row r="64" spans="1:5" ht="28.8" x14ac:dyDescent="0.3">
      <c r="A64" s="21" t="s">
        <v>114</v>
      </c>
      <c r="B64" s="23">
        <v>2</v>
      </c>
      <c r="C64" s="18"/>
      <c r="D64" s="26">
        <v>1</v>
      </c>
      <c r="E64" s="21" t="s">
        <v>122</v>
      </c>
    </row>
    <row r="65" spans="1:5" x14ac:dyDescent="0.3">
      <c r="A65" s="21" t="s">
        <v>75</v>
      </c>
      <c r="B65" s="23">
        <v>6</v>
      </c>
      <c r="C65" s="18"/>
      <c r="D65" s="24"/>
      <c r="E65" s="12"/>
    </row>
    <row r="66" spans="1:5" x14ac:dyDescent="0.3">
      <c r="A66" s="21" t="s">
        <v>76</v>
      </c>
      <c r="B66" s="23">
        <v>1</v>
      </c>
      <c r="C66" s="18"/>
      <c r="D66" s="24"/>
      <c r="E66" s="12"/>
    </row>
    <row r="67" spans="1:5" x14ac:dyDescent="0.3">
      <c r="A67" s="21" t="s">
        <v>77</v>
      </c>
      <c r="B67" s="23">
        <v>4</v>
      </c>
      <c r="C67" s="18"/>
      <c r="D67" s="24"/>
      <c r="E67" s="12"/>
    </row>
    <row r="68" spans="1:5" x14ac:dyDescent="0.3">
      <c r="A68" s="21" t="s">
        <v>78</v>
      </c>
      <c r="B68" s="23">
        <v>2</v>
      </c>
      <c r="C68" s="18"/>
      <c r="D68" s="24"/>
      <c r="E68" s="12"/>
    </row>
    <row r="69" spans="1:5" x14ac:dyDescent="0.3">
      <c r="A69" s="22" t="s">
        <v>81</v>
      </c>
      <c r="B69" s="20">
        <f t="shared" ref="B69:D69" si="1">SUM(B64:B68)</f>
        <v>15</v>
      </c>
      <c r="C69" s="20">
        <f t="shared" si="1"/>
        <v>0</v>
      </c>
      <c r="D69" s="25">
        <f t="shared" si="1"/>
        <v>1</v>
      </c>
      <c r="E69" s="21"/>
    </row>
    <row r="70" spans="1:5" ht="28.8" x14ac:dyDescent="0.3">
      <c r="A70" s="17" t="s">
        <v>43</v>
      </c>
      <c r="B70" s="12"/>
      <c r="C70" s="12"/>
      <c r="D70" s="27">
        <v>1</v>
      </c>
      <c r="E70" s="17" t="s">
        <v>118</v>
      </c>
    </row>
    <row r="71" spans="1:5" x14ac:dyDescent="0.3">
      <c r="A71" s="22" t="s">
        <v>82</v>
      </c>
      <c r="B71" s="20">
        <f t="shared" ref="B71:C71" si="2">SUM(B70)</f>
        <v>0</v>
      </c>
      <c r="C71" s="20">
        <f t="shared" si="2"/>
        <v>0</v>
      </c>
      <c r="D71" s="25">
        <f>SUM(D70)</f>
        <v>1</v>
      </c>
      <c r="E71" s="12"/>
    </row>
    <row r="72" spans="1:5" ht="28.8" x14ac:dyDescent="0.3">
      <c r="A72" s="21" t="s">
        <v>116</v>
      </c>
      <c r="B72" s="12"/>
      <c r="C72" s="12"/>
      <c r="D72" s="26">
        <v>1</v>
      </c>
      <c r="E72" s="21" t="s">
        <v>123</v>
      </c>
    </row>
    <row r="73" spans="1:5" x14ac:dyDescent="0.3">
      <c r="A73" s="22" t="s">
        <v>83</v>
      </c>
      <c r="B73" s="20">
        <f>SUM(B72:B72)</f>
        <v>0</v>
      </c>
      <c r="C73" s="20">
        <f>SUM(C72:C72)</f>
        <v>0</v>
      </c>
      <c r="D73" s="25">
        <f>SUM(D72)</f>
        <v>1</v>
      </c>
      <c r="E73" s="12"/>
    </row>
    <row r="74" spans="1:5" x14ac:dyDescent="0.3">
      <c r="A74" s="21" t="s">
        <v>60</v>
      </c>
      <c r="B74" s="12">
        <v>35</v>
      </c>
      <c r="C74" s="12"/>
      <c r="D74" s="24"/>
      <c r="E74" s="12"/>
    </row>
    <row r="75" spans="1:5" x14ac:dyDescent="0.3">
      <c r="A75" s="21" t="s">
        <v>61</v>
      </c>
      <c r="B75" s="12">
        <v>15</v>
      </c>
      <c r="C75" s="12"/>
      <c r="D75" s="24"/>
      <c r="E75" s="12"/>
    </row>
    <row r="76" spans="1:5" x14ac:dyDescent="0.3">
      <c r="A76" s="21" t="s">
        <v>62</v>
      </c>
      <c r="B76" s="12">
        <v>2</v>
      </c>
      <c r="C76" s="12"/>
      <c r="D76" s="24"/>
      <c r="E76" s="12"/>
    </row>
    <row r="77" spans="1:5" x14ac:dyDescent="0.3">
      <c r="A77" s="21" t="s">
        <v>63</v>
      </c>
      <c r="B77" s="12">
        <v>11</v>
      </c>
      <c r="C77" s="12"/>
      <c r="D77" s="24"/>
      <c r="E77" s="12"/>
    </row>
    <row r="78" spans="1:5" x14ac:dyDescent="0.3">
      <c r="A78" s="21" t="s">
        <v>64</v>
      </c>
      <c r="B78" s="12">
        <v>5</v>
      </c>
      <c r="C78" s="12"/>
      <c r="D78" s="24"/>
      <c r="E78" s="12"/>
    </row>
    <row r="79" spans="1:5" x14ac:dyDescent="0.3">
      <c r="A79" s="21" t="s">
        <v>65</v>
      </c>
      <c r="B79" s="12">
        <v>3</v>
      </c>
      <c r="C79" s="12"/>
      <c r="D79" s="24"/>
      <c r="E79" s="12"/>
    </row>
    <row r="80" spans="1:5" x14ac:dyDescent="0.3">
      <c r="A80" s="21" t="s">
        <v>66</v>
      </c>
      <c r="B80" s="12">
        <v>2</v>
      </c>
      <c r="C80" s="12"/>
      <c r="D80" s="24"/>
      <c r="E80" s="12"/>
    </row>
    <row r="81" spans="1:5" x14ac:dyDescent="0.3">
      <c r="A81" s="21" t="s">
        <v>67</v>
      </c>
      <c r="B81" s="12">
        <v>2</v>
      </c>
      <c r="C81" s="12"/>
      <c r="D81" s="24"/>
      <c r="E81" s="12"/>
    </row>
    <row r="82" spans="1:5" x14ac:dyDescent="0.3">
      <c r="A82" s="21" t="s">
        <v>72</v>
      </c>
      <c r="B82" s="12">
        <v>1</v>
      </c>
      <c r="C82" s="12"/>
      <c r="D82" s="24"/>
      <c r="E82" s="12"/>
    </row>
    <row r="83" spans="1:5" x14ac:dyDescent="0.3">
      <c r="A83" s="21" t="s">
        <v>68</v>
      </c>
      <c r="B83" s="12">
        <v>1</v>
      </c>
      <c r="C83" s="12"/>
      <c r="D83" s="24"/>
      <c r="E83" s="12"/>
    </row>
    <row r="84" spans="1:5" x14ac:dyDescent="0.3">
      <c r="A84" s="21" t="s">
        <v>69</v>
      </c>
      <c r="B84" s="12">
        <v>2</v>
      </c>
      <c r="C84" s="12"/>
      <c r="D84" s="24"/>
      <c r="E84" s="12"/>
    </row>
    <row r="85" spans="1:5" x14ac:dyDescent="0.3">
      <c r="A85" s="21" t="s">
        <v>70</v>
      </c>
      <c r="B85" s="12">
        <v>4</v>
      </c>
      <c r="C85" s="12"/>
      <c r="D85" s="24"/>
      <c r="E85" s="12"/>
    </row>
    <row r="86" spans="1:5" x14ac:dyDescent="0.3">
      <c r="A86" s="22" t="s">
        <v>84</v>
      </c>
      <c r="B86" s="20">
        <f>SUM(B74:B85)</f>
        <v>83</v>
      </c>
      <c r="C86" s="20">
        <f>SUM(C74:C85)</f>
        <v>0</v>
      </c>
      <c r="D86" s="24"/>
      <c r="E86" s="12"/>
    </row>
    <row r="87" spans="1:5" ht="28.8" x14ac:dyDescent="0.3">
      <c r="A87" s="5" t="s">
        <v>79</v>
      </c>
      <c r="B87" s="12"/>
      <c r="C87" s="12"/>
      <c r="D87" s="27">
        <v>1</v>
      </c>
      <c r="E87" s="17" t="s">
        <v>124</v>
      </c>
    </row>
    <row r="88" spans="1:5" ht="28.8" x14ac:dyDescent="0.3">
      <c r="A88" s="5" t="s">
        <v>117</v>
      </c>
      <c r="B88" s="12"/>
      <c r="C88" s="12"/>
      <c r="D88" s="27">
        <v>1</v>
      </c>
      <c r="E88" s="17" t="s">
        <v>125</v>
      </c>
    </row>
    <row r="89" spans="1:5" x14ac:dyDescent="0.3">
      <c r="A89" s="22" t="s">
        <v>85</v>
      </c>
      <c r="B89" s="20">
        <f>SUM(B87:B87)</f>
        <v>0</v>
      </c>
      <c r="C89" s="20">
        <f>SUM(C87:C87)</f>
        <v>0</v>
      </c>
      <c r="D89" s="25">
        <f>SUM(D87:D88)</f>
        <v>2</v>
      </c>
      <c r="E89" s="12"/>
    </row>
    <row r="90" spans="1:5" ht="28.8" x14ac:dyDescent="0.3">
      <c r="A90" s="21" t="s">
        <v>44</v>
      </c>
      <c r="B90" s="12"/>
      <c r="C90" s="12"/>
      <c r="D90" s="27">
        <v>1</v>
      </c>
      <c r="E90" s="21" t="s">
        <v>126</v>
      </c>
    </row>
    <row r="91" spans="1:5" x14ac:dyDescent="0.3">
      <c r="A91" s="22" t="s">
        <v>86</v>
      </c>
      <c r="B91" s="20">
        <f t="shared" ref="B91:C91" si="3">SUM(B90)</f>
        <v>0</v>
      </c>
      <c r="C91" s="20">
        <f t="shared" si="3"/>
        <v>0</v>
      </c>
      <c r="D91" s="25">
        <f>SUM(D90)</f>
        <v>1</v>
      </c>
      <c r="E91" s="12"/>
    </row>
    <row r="92" spans="1:5" x14ac:dyDescent="0.3">
      <c r="A92" s="21" t="s">
        <v>59</v>
      </c>
      <c r="B92" s="12">
        <v>5</v>
      </c>
      <c r="C92" s="12"/>
      <c r="D92" s="24"/>
      <c r="E92" s="12"/>
    </row>
    <row r="93" spans="1:5" x14ac:dyDescent="0.3">
      <c r="A93" s="22" t="s">
        <v>87</v>
      </c>
      <c r="B93" s="20">
        <f>SUM(B92:B92)</f>
        <v>5</v>
      </c>
      <c r="C93" s="20">
        <f>SUM(C92:C92)</f>
        <v>0</v>
      </c>
      <c r="D93" s="24"/>
      <c r="E93" s="12"/>
    </row>
    <row r="94" spans="1:5" x14ac:dyDescent="0.3">
      <c r="A94" s="21" t="s">
        <v>71</v>
      </c>
      <c r="B94" s="12">
        <v>3</v>
      </c>
      <c r="C94" s="12"/>
      <c r="D94" s="24"/>
      <c r="E94" s="12"/>
    </row>
    <row r="95" spans="1:5" x14ac:dyDescent="0.3">
      <c r="A95" s="22" t="s">
        <v>88</v>
      </c>
      <c r="B95" s="20">
        <f>SUM(B94:B94)</f>
        <v>3</v>
      </c>
      <c r="C95" s="20">
        <f>SUM(C94:C94)</f>
        <v>0</v>
      </c>
      <c r="D95" s="24"/>
      <c r="E95" s="12"/>
    </row>
    <row r="96" spans="1:5" x14ac:dyDescent="0.3">
      <c r="A96" s="21" t="s">
        <v>73</v>
      </c>
      <c r="B96" s="12">
        <v>3</v>
      </c>
      <c r="C96" s="12"/>
      <c r="D96" s="24"/>
      <c r="E96" s="12"/>
    </row>
    <row r="97" spans="1:8" x14ac:dyDescent="0.3">
      <c r="A97" s="22" t="s">
        <v>89</v>
      </c>
      <c r="B97" s="20">
        <f>SUM(B96:B96)</f>
        <v>3</v>
      </c>
      <c r="C97" s="20">
        <f>SUM(C96:C96)</f>
        <v>0</v>
      </c>
      <c r="D97" s="24"/>
      <c r="E97" s="12"/>
    </row>
    <row r="98" spans="1:8" x14ac:dyDescent="0.3">
      <c r="A98" s="21" t="s">
        <v>74</v>
      </c>
      <c r="B98" s="12">
        <v>4</v>
      </c>
      <c r="C98" s="12"/>
      <c r="D98" s="24"/>
      <c r="E98" s="12"/>
    </row>
    <row r="99" spans="1:8" x14ac:dyDescent="0.3">
      <c r="A99" s="22" t="s">
        <v>90</v>
      </c>
      <c r="B99" s="20">
        <f>SUM(B98:B98)</f>
        <v>4</v>
      </c>
      <c r="C99" s="20">
        <f>SUM(C98:C98)</f>
        <v>0</v>
      </c>
      <c r="D99" s="24"/>
      <c r="E99" s="12"/>
    </row>
    <row r="100" spans="1:8" s="28" customFormat="1" x14ac:dyDescent="0.3">
      <c r="A100" s="34" t="s">
        <v>119</v>
      </c>
      <c r="B100" s="35">
        <f>B99+B97+B95+B93+B91+B89+B86+B73+B71+B69</f>
        <v>113</v>
      </c>
      <c r="C100" s="35">
        <f>C99+C97+C95+C93+C91+C89+C86+C73+C71+C69</f>
        <v>0</v>
      </c>
      <c r="D100" s="35">
        <f>D99+D97+D95+D93+D91+D89+D86+D73+D71+D69</f>
        <v>6</v>
      </c>
      <c r="E100" s="31"/>
      <c r="F100" s="29"/>
      <c r="G100" s="29"/>
      <c r="H100" s="29"/>
    </row>
    <row r="101" spans="1:8" s="28" customFormat="1" ht="100.8" x14ac:dyDescent="0.3">
      <c r="A101" s="15"/>
      <c r="B101" s="16" t="s">
        <v>107</v>
      </c>
      <c r="C101" s="16" t="s">
        <v>108</v>
      </c>
      <c r="D101" s="2" t="s">
        <v>111</v>
      </c>
      <c r="E101" s="12"/>
      <c r="F101" s="29"/>
      <c r="G101" s="29"/>
      <c r="H101" s="29"/>
    </row>
    <row r="102" spans="1:8" s="28" customFormat="1" x14ac:dyDescent="0.3">
      <c r="A102" s="40" t="s">
        <v>120</v>
      </c>
      <c r="B102" s="39">
        <f>B100+B60</f>
        <v>368</v>
      </c>
      <c r="C102" s="39">
        <f>C100+C60</f>
        <v>91</v>
      </c>
      <c r="D102" s="39">
        <f>D100+D60</f>
        <v>10</v>
      </c>
      <c r="E102" s="31"/>
      <c r="F102" s="29"/>
      <c r="G102" s="29"/>
      <c r="H102" s="29"/>
    </row>
    <row r="103" spans="1:8" s="28" customFormat="1" x14ac:dyDescent="0.3">
      <c r="A103" s="40"/>
      <c r="B103" s="39"/>
      <c r="C103" s="39"/>
      <c r="D103" s="39"/>
      <c r="E103" s="31"/>
      <c r="F103" s="29"/>
      <c r="G103" s="29"/>
      <c r="H103" s="29"/>
    </row>
  </sheetData>
  <mergeCells count="7">
    <mergeCell ref="A62:E62"/>
    <mergeCell ref="A2:E2"/>
    <mergeCell ref="A1:E1"/>
    <mergeCell ref="C102:C103"/>
    <mergeCell ref="D102:D103"/>
    <mergeCell ref="A102:A103"/>
    <mergeCell ref="B102:B103"/>
  </mergeCells>
  <pageMargins left="0.59055118110236227" right="0.39370078740157483" top="0.35433070866141736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J9"/>
  <sheetViews>
    <sheetView workbookViewId="0">
      <selection activeCell="A9" sqref="A9"/>
    </sheetView>
  </sheetViews>
  <sheetFormatPr defaultRowHeight="14.4" x14ac:dyDescent="0.3"/>
  <cols>
    <col min="1" max="1" width="20.33203125" customWidth="1"/>
    <col min="6" max="6" width="12.6640625" customWidth="1"/>
    <col min="8" max="8" width="15.44140625" customWidth="1"/>
    <col min="9" max="9" width="14.77734375" customWidth="1"/>
    <col min="10" max="10" width="14.6640625" customWidth="1"/>
  </cols>
  <sheetData>
    <row r="2" spans="1:10" ht="38.4" customHeight="1" x14ac:dyDescent="0.3">
      <c r="A2" s="3"/>
      <c r="B2" s="3"/>
      <c r="C2" s="41" t="s">
        <v>96</v>
      </c>
      <c r="D2" s="42"/>
      <c r="E2" s="42"/>
      <c r="F2" s="42"/>
      <c r="G2" s="42"/>
      <c r="H2" s="42"/>
      <c r="I2" s="42"/>
      <c r="J2" s="43"/>
    </row>
    <row r="3" spans="1:10" ht="28.8" x14ac:dyDescent="0.3">
      <c r="A3" s="6" t="s">
        <v>105</v>
      </c>
      <c r="B3" s="7"/>
      <c r="C3" s="9" t="s">
        <v>102</v>
      </c>
      <c r="D3" s="9" t="s">
        <v>101</v>
      </c>
      <c r="E3" s="9" t="s">
        <v>100</v>
      </c>
      <c r="F3" s="9" t="s">
        <v>97</v>
      </c>
      <c r="G3" s="9" t="s">
        <v>94</v>
      </c>
      <c r="H3" s="9" t="s">
        <v>95</v>
      </c>
      <c r="I3" s="10" t="s">
        <v>99</v>
      </c>
      <c r="J3" s="9" t="s">
        <v>104</v>
      </c>
    </row>
    <row r="4" spans="1:10" x14ac:dyDescent="0.3">
      <c r="A4" s="7" t="s">
        <v>91</v>
      </c>
      <c r="B4" s="7">
        <v>3</v>
      </c>
      <c r="C4" s="9"/>
      <c r="D4" s="9"/>
      <c r="E4" s="9"/>
      <c r="F4" s="9">
        <v>3</v>
      </c>
      <c r="G4" s="9"/>
      <c r="H4" s="9"/>
      <c r="I4" s="9"/>
      <c r="J4" s="9"/>
    </row>
    <row r="5" spans="1:10" x14ac:dyDescent="0.3">
      <c r="A5" s="7" t="s">
        <v>92</v>
      </c>
      <c r="B5" s="7">
        <v>9</v>
      </c>
      <c r="C5" s="9">
        <v>1</v>
      </c>
      <c r="D5" s="9">
        <v>3</v>
      </c>
      <c r="E5" s="9">
        <v>3</v>
      </c>
      <c r="F5" s="9"/>
      <c r="G5" s="9"/>
      <c r="H5" s="9"/>
      <c r="I5" s="9"/>
      <c r="J5" s="9">
        <v>2</v>
      </c>
    </row>
    <row r="6" spans="1:10" x14ac:dyDescent="0.3">
      <c r="A6" s="7" t="s">
        <v>93</v>
      </c>
      <c r="B6" s="7">
        <v>3</v>
      </c>
      <c r="C6" s="9"/>
      <c r="D6" s="9"/>
      <c r="E6" s="9"/>
      <c r="F6" s="9"/>
      <c r="G6" s="9">
        <v>2</v>
      </c>
      <c r="H6" s="9">
        <v>1</v>
      </c>
      <c r="I6" s="9"/>
      <c r="J6" s="9"/>
    </row>
    <row r="7" spans="1:10" x14ac:dyDescent="0.3">
      <c r="A7" s="7" t="s">
        <v>98</v>
      </c>
      <c r="B7" s="7">
        <v>3</v>
      </c>
      <c r="C7" s="9"/>
      <c r="D7" s="9"/>
      <c r="E7" s="9"/>
      <c r="F7" s="9"/>
      <c r="G7" s="9"/>
      <c r="H7" s="9"/>
      <c r="I7" s="9">
        <v>3</v>
      </c>
      <c r="J7" s="9"/>
    </row>
    <row r="8" spans="1:10" x14ac:dyDescent="0.3">
      <c r="A8" s="7" t="s">
        <v>103</v>
      </c>
      <c r="B8" s="7">
        <v>4</v>
      </c>
      <c r="C8" s="9"/>
      <c r="D8" s="9"/>
      <c r="E8" s="9"/>
      <c r="F8" s="9"/>
      <c r="G8" s="9"/>
      <c r="H8" s="9"/>
      <c r="I8" s="9"/>
      <c r="J8" s="9">
        <v>4</v>
      </c>
    </row>
    <row r="9" spans="1:10" x14ac:dyDescent="0.3">
      <c r="A9" s="3"/>
      <c r="B9" s="3"/>
      <c r="C9" s="9"/>
      <c r="D9" s="9"/>
      <c r="E9" s="9"/>
      <c r="F9" s="9"/>
      <c r="G9" s="9"/>
      <c r="H9" s="9"/>
      <c r="I9" s="9"/>
      <c r="J9" s="9"/>
    </row>
  </sheetData>
  <mergeCells count="1">
    <mergeCell ref="C2:J2"/>
  </mergeCells>
  <pageMargins left="0" right="0" top="0" bottom="0.15748031496062992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2022-04-08T12:09:34Z</cp:lastPrinted>
  <dcterms:created xsi:type="dcterms:W3CDTF">2022-01-08T11:08:24Z</dcterms:created>
  <dcterms:modified xsi:type="dcterms:W3CDTF">2022-04-09T11:16:01Z</dcterms:modified>
</cp:coreProperties>
</file>