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3395" windowHeight="774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3" i="1" l="1"/>
  <c r="C26" i="1" s="1"/>
  <c r="L26" i="1"/>
  <c r="L25" i="1"/>
  <c r="C25" i="1"/>
  <c r="K25" i="1"/>
  <c r="K26" i="1"/>
  <c r="F26" i="1"/>
  <c r="F25" i="1"/>
  <c r="F13" i="1"/>
  <c r="K13" i="1"/>
  <c r="L13" i="1"/>
</calcChain>
</file>

<file path=xl/sharedStrings.xml><?xml version="1.0" encoding="utf-8"?>
<sst xmlns="http://schemas.openxmlformats.org/spreadsheetml/2006/main" count="93" uniqueCount="74">
  <si>
    <t>Nr i data ogłoszenia konkursu</t>
  </si>
  <si>
    <t>Rodzaj Zadania</t>
  </si>
  <si>
    <t>Nazwa organizacji</t>
  </si>
  <si>
    <t>Nazwa zadania</t>
  </si>
  <si>
    <t>Przyznana kwota dotacji</t>
  </si>
  <si>
    <t>Nr umowy</t>
  </si>
  <si>
    <t>Data zawarcia umowy</t>
  </si>
  <si>
    <t>Data zakończenia umowy</t>
  </si>
  <si>
    <t>Rozliczona kwota dotacji</t>
  </si>
  <si>
    <t>Zwrot dotacji</t>
  </si>
  <si>
    <t>LZS "Błękitni" Kotowice</t>
  </si>
  <si>
    <t>LZS "Czarni" Przybymierz</t>
  </si>
  <si>
    <t xml:space="preserve">Terenowy Komitet Ochrony Praw Dziecka </t>
  </si>
  <si>
    <t>Małe granty - Zgodnie z art. 19a ustawy z dnia 24 kwietnia 2003 roku o działalności pożytku publicznego i o wolontariacie</t>
  </si>
  <si>
    <t>Terapia systemowa rodzin</t>
  </si>
  <si>
    <t xml:space="preserve">Upowszechnianie i rozwój kultury fizycznej Zadanie nr 1 </t>
  </si>
  <si>
    <t>Upowszechnianie i rozwój kultury fizycznej Zadanie nr 2</t>
  </si>
  <si>
    <t>Upowszechnianie i rozwój kultury fizycznej Zadanie nr 4</t>
  </si>
  <si>
    <t>Upowszechnianie i rozwój kultury fizycznej Zadanie nr 3</t>
  </si>
  <si>
    <t>LZS "Czarni" Drągowina</t>
  </si>
  <si>
    <t>Upowszechnienie kultury fizycznej i sportu poprzez organizację przygotowań i uczestnictwo w lokalnych, regionalnych, ogólnopolskich lub międzynarodowych imprezach sportowych</t>
  </si>
  <si>
    <t>GKS "FADOM" Nowogród Bobrzański</t>
  </si>
  <si>
    <t>Upowszechnianie i rozwój kultury fizycznej Zadanie nr 5</t>
  </si>
  <si>
    <t>Propagowanie aktywnego i wartościowego sposobu spędzania wolnego czasu poprzez popularyzację piłki nożnej</t>
  </si>
  <si>
    <t>Upowszechnianie i rozwój kultury fizycznej Zadanie nr 6</t>
  </si>
  <si>
    <t>Stowarzyszenie "Fiber"</t>
  </si>
  <si>
    <t>Wakacyjna przygoda z Fiberem</t>
  </si>
  <si>
    <t>Stowarzyszenie"Fiber"</t>
  </si>
  <si>
    <t>Data wpływu sprawozdania końcowego</t>
  </si>
  <si>
    <t>Kwota konkursu na 2018</t>
  </si>
  <si>
    <t>Z/48/2018</t>
  </si>
  <si>
    <t>Otwarty Konkurs Ofert nr 1/2018 z 02.01.2018</t>
  </si>
  <si>
    <t>Z/50/2018</t>
  </si>
  <si>
    <t>Ochotnicza Straż Pożarna w Niwiskach</t>
  </si>
  <si>
    <t>II Gminny Turniej w Piłce Siatkowej dla jednostek OSP</t>
  </si>
  <si>
    <t>Z/49/2018</t>
  </si>
  <si>
    <t>Z/47/2018</t>
  </si>
  <si>
    <t>Upowszechnienie kultury fizycznej i sportu. Aktywne i sprawne społeczeństwo</t>
  </si>
  <si>
    <t>Z/51/2018</t>
  </si>
  <si>
    <t>Mały Mistrz- Nauki gry w tenisa stołowego</t>
  </si>
  <si>
    <t>Z/46/2018</t>
  </si>
  <si>
    <t>Zdrowo i sportowo z Fiberem</t>
  </si>
  <si>
    <t>Z/45/2018</t>
  </si>
  <si>
    <t>Dzień ziemniaka</t>
  </si>
  <si>
    <t>Koło Gospodyń Wiejskich Przybymierz</t>
  </si>
  <si>
    <t>Z/239/2018</t>
  </si>
  <si>
    <t>Upowszechnianie lokalnych tradycji</t>
  </si>
  <si>
    <t>Otwarty konkurs ofert nr 2/2018 z 02.01.2018</t>
  </si>
  <si>
    <t>Otwarty Konkurs Ofert nr 3/2018 z 09.03.2018</t>
  </si>
  <si>
    <t>Z/114/2018</t>
  </si>
  <si>
    <t>W zakresie realizacji zadania określonego w Gminnym Programie Prpfilaktyki i Rozwiązywania Problemów Alkoholowych oraz przeciwdziałąnia Narkomanii na rok 2018, polegającego na prowadzeniu ystemowej terapii rodzin i par zagrożonych uzależnieniem od alkoholu i narkotyków, rodzin z trudnościami wychowawczymi, rodzin dotkniętych przemocą z terenu Gminy Nowogród Bobrzański.</t>
  </si>
  <si>
    <t>Otwarty Konkurs Ofert nr 4/2018 z 24.05.2018</t>
  </si>
  <si>
    <t>W zakresie realizacji zadania określonego w Gminnym Programie Profilaktyki i Rozwiązywania Problemów Alkoholowych oraz Przeciwdziałania Narkomanii na 2018 rok, poprzez zorganizowanie zajęć wychowawczo – kulturalnych dla dzieci i młodzieży w celu zagospodarowania czasu wolnego poprzez gry i zabawy oraz inne formy kulturalno – wychowawcze w czasie których będą realizowanie działania z zakresu rozwiązywania problemów alkoholowych i narkomanii</t>
  </si>
  <si>
    <t>Z/233/2018</t>
  </si>
  <si>
    <t>Odnawiamy i Rozwijamy Przybymierz</t>
  </si>
  <si>
    <t>Noworoczny turniej tenisa stołowego</t>
  </si>
  <si>
    <t>Z/4/2018</t>
  </si>
  <si>
    <t>Stowarzyszenie Przyjaciół Drągowiny- Rosa</t>
  </si>
  <si>
    <t>Strefa aktywności kulturalnej Seniorów</t>
  </si>
  <si>
    <t>Z/196/2018</t>
  </si>
  <si>
    <t>Rowerem z Fiberem do Mużakowa</t>
  </si>
  <si>
    <t>Z/212/2018</t>
  </si>
  <si>
    <t>Stowarzyszenie Bez barier, bez granic</t>
  </si>
  <si>
    <t>IV Nowogrodzki Rajd Integracyjny</t>
  </si>
  <si>
    <t>Z/224/2018</t>
  </si>
  <si>
    <t>V Parafialny festyn rodzinny</t>
  </si>
  <si>
    <t>Z/241/2018</t>
  </si>
  <si>
    <t>Z/292/2018</t>
  </si>
  <si>
    <t>Zadania w zakresie kultury, sztuki, ochrony dóbr kultury i dziedzictwa narodowego.</t>
  </si>
  <si>
    <t xml:space="preserve">Przeciwdziałania uzależnieniom i patologiom społecznym. </t>
  </si>
  <si>
    <t>Wspieranie i upowszechnianie kultury fizycznej.</t>
  </si>
  <si>
    <t>Upowszechnianie i rozwój kultury fizycznej.</t>
  </si>
  <si>
    <t>Wnioskowana kwota</t>
  </si>
  <si>
    <t>Podsumowanie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</si>
</sst>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zł-415];[Red]\-#,##0.00\ [$zł-415]"/>
    <numFmt numFmtId="165" formatCode="d/mm/yyyy"/>
    <numFmt numFmtId="166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.5"/>
      <name val="Arial Narrow"/>
      <family val="2"/>
      <charset val="238"/>
    </font>
    <font>
      <b/>
      <sz val="10"/>
      <name val="Arial Narrow"/>
      <family val="2"/>
      <charset val="238"/>
    </font>
    <font>
      <sz val="10.5"/>
      <name val="Arial Narrow"/>
      <family val="2"/>
      <charset val="238"/>
    </font>
    <font>
      <sz val="10.5"/>
      <color indexed="8"/>
      <name val="Arial Narrow"/>
      <family val="2"/>
      <charset val="238"/>
    </font>
    <font>
      <sz val="10.5"/>
      <color theme="1"/>
      <name val="Arial Narrow"/>
      <family val="2"/>
      <charset val="238"/>
    </font>
    <font>
      <b/>
      <sz val="10.5"/>
      <color theme="1"/>
      <name val="Arial Narrow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64" fontId="1" fillId="0" borderId="0" xfId="1" applyNumberFormat="1"/>
    <xf numFmtId="164" fontId="4" fillId="0" borderId="1" xfId="1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right" vertical="center" wrapText="1"/>
    </xf>
    <xf numFmtId="165" fontId="5" fillId="0" borderId="1" xfId="1" applyNumberFormat="1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right" vertical="center" wrapText="1"/>
    </xf>
    <xf numFmtId="164" fontId="4" fillId="0" borderId="3" xfId="1" applyNumberFormat="1" applyFont="1" applyBorder="1" applyAlignment="1">
      <alignment horizontal="right" vertical="center" wrapText="1"/>
    </xf>
    <xf numFmtId="164" fontId="4" fillId="0" borderId="2" xfId="1" applyNumberFormat="1" applyFont="1" applyBorder="1" applyAlignment="1">
      <alignment horizontal="right" vertical="center"/>
    </xf>
    <xf numFmtId="164" fontId="4" fillId="0" borderId="3" xfId="1" applyNumberFormat="1" applyFont="1" applyBorder="1" applyAlignment="1">
      <alignment horizontal="righ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right" vertical="center" wrapText="1"/>
    </xf>
    <xf numFmtId="0" fontId="4" fillId="0" borderId="3" xfId="1" applyFont="1" applyBorder="1" applyAlignment="1">
      <alignment horizontal="right" vertical="center" wrapText="1"/>
    </xf>
    <xf numFmtId="165" fontId="4" fillId="0" borderId="2" xfId="1" applyNumberFormat="1" applyFont="1" applyBorder="1" applyAlignment="1">
      <alignment horizontal="right" vertical="center" wrapText="1"/>
    </xf>
    <xf numFmtId="165" fontId="4" fillId="0" borderId="3" xfId="1" applyNumberFormat="1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8" fillId="0" borderId="1" xfId="1" applyFont="1" applyBorder="1"/>
    <xf numFmtId="0" fontId="1" fillId="0" borderId="1" xfId="1" applyBorder="1"/>
    <xf numFmtId="164" fontId="9" fillId="0" borderId="1" xfId="1" applyNumberFormat="1" applyFont="1" applyBorder="1" applyAlignment="1">
      <alignment horizontal="right"/>
    </xf>
    <xf numFmtId="0" fontId="1" fillId="0" borderId="1" xfId="1" applyBorder="1" applyAlignment="1">
      <alignment horizontal="righ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18" workbookViewId="0">
      <selection activeCell="N17" sqref="N17"/>
    </sheetView>
  </sheetViews>
  <sheetFormatPr defaultRowHeight="15" x14ac:dyDescent="0.25"/>
  <cols>
    <col min="1" max="1" width="23.85546875" customWidth="1"/>
    <col min="2" max="2" width="19.42578125" customWidth="1"/>
    <col min="3" max="3" width="11.7109375" customWidth="1"/>
    <col min="4" max="4" width="19.28515625" customWidth="1"/>
    <col min="5" max="5" width="14.7109375" customWidth="1"/>
    <col min="6" max="6" width="11.5703125" customWidth="1"/>
    <col min="7" max="7" width="8.42578125" customWidth="1"/>
    <col min="8" max="10" width="8.7109375" customWidth="1"/>
    <col min="11" max="11" width="11.7109375" customWidth="1"/>
    <col min="12" max="12" width="9.5703125" customWidth="1"/>
  </cols>
  <sheetData>
    <row r="1" spans="1:12" ht="76.5" x14ac:dyDescent="0.25">
      <c r="A1" s="2" t="s">
        <v>0</v>
      </c>
      <c r="B1" s="3" t="s">
        <v>1</v>
      </c>
      <c r="C1" s="3" t="s">
        <v>29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28</v>
      </c>
      <c r="K1" s="3" t="s">
        <v>8</v>
      </c>
      <c r="L1" s="2" t="s">
        <v>9</v>
      </c>
    </row>
    <row r="2" spans="1:12" ht="108" x14ac:dyDescent="0.25">
      <c r="A2" s="31" t="s">
        <v>31</v>
      </c>
      <c r="B2" s="19" t="s">
        <v>15</v>
      </c>
      <c r="C2" s="34">
        <v>165000</v>
      </c>
      <c r="D2" s="5" t="s">
        <v>10</v>
      </c>
      <c r="E2" s="5" t="s">
        <v>23</v>
      </c>
      <c r="F2" s="12">
        <v>21000</v>
      </c>
      <c r="G2" s="13" t="s">
        <v>30</v>
      </c>
      <c r="H2" s="14">
        <v>43139</v>
      </c>
      <c r="I2" s="14">
        <v>43448</v>
      </c>
      <c r="J2" s="14">
        <v>43468</v>
      </c>
      <c r="K2" s="12">
        <v>21000</v>
      </c>
      <c r="L2" s="15">
        <v>0</v>
      </c>
    </row>
    <row r="3" spans="1:12" ht="108" customHeight="1" x14ac:dyDescent="0.25">
      <c r="A3" s="33"/>
      <c r="B3" s="19" t="s">
        <v>16</v>
      </c>
      <c r="C3" s="35"/>
      <c r="D3" s="5" t="s">
        <v>21</v>
      </c>
      <c r="E3" s="5" t="s">
        <v>23</v>
      </c>
      <c r="F3" s="12">
        <v>59000</v>
      </c>
      <c r="G3" s="13" t="s">
        <v>32</v>
      </c>
      <c r="H3" s="14">
        <v>43139</v>
      </c>
      <c r="I3" s="14">
        <v>43448</v>
      </c>
      <c r="J3" s="17">
        <v>43479</v>
      </c>
      <c r="K3" s="12">
        <v>58991.38</v>
      </c>
      <c r="L3" s="15">
        <v>8.6199999999999992</v>
      </c>
    </row>
    <row r="4" spans="1:12" ht="40.5" x14ac:dyDescent="0.25">
      <c r="A4" s="33"/>
      <c r="B4" s="9" t="s">
        <v>18</v>
      </c>
      <c r="C4" s="35"/>
      <c r="D4" s="5" t="s">
        <v>33</v>
      </c>
      <c r="E4" s="5" t="s">
        <v>34</v>
      </c>
      <c r="F4" s="12">
        <v>3000</v>
      </c>
      <c r="G4" s="13" t="s">
        <v>35</v>
      </c>
      <c r="H4" s="14">
        <v>43139</v>
      </c>
      <c r="I4" s="16">
        <v>43251</v>
      </c>
      <c r="J4" s="16">
        <v>43234</v>
      </c>
      <c r="K4" s="12">
        <v>3000</v>
      </c>
      <c r="L4" s="15">
        <v>0</v>
      </c>
    </row>
    <row r="5" spans="1:12" ht="162" x14ac:dyDescent="0.25">
      <c r="A5" s="33"/>
      <c r="B5" s="9" t="s">
        <v>17</v>
      </c>
      <c r="C5" s="35"/>
      <c r="D5" s="5" t="s">
        <v>19</v>
      </c>
      <c r="E5" s="5" t="s">
        <v>20</v>
      </c>
      <c r="F5" s="12">
        <v>28000</v>
      </c>
      <c r="G5" s="13" t="s">
        <v>36</v>
      </c>
      <c r="H5" s="16">
        <v>43139</v>
      </c>
      <c r="I5" s="16">
        <v>43448</v>
      </c>
      <c r="J5" s="16">
        <v>43473</v>
      </c>
      <c r="K5" s="12">
        <v>28000</v>
      </c>
      <c r="L5" s="15">
        <v>0</v>
      </c>
    </row>
    <row r="6" spans="1:12" ht="162.75" customHeight="1" x14ac:dyDescent="0.25">
      <c r="A6" s="33"/>
      <c r="B6" s="9" t="s">
        <v>22</v>
      </c>
      <c r="C6" s="35"/>
      <c r="D6" s="5" t="s">
        <v>11</v>
      </c>
      <c r="E6" s="5" t="s">
        <v>37</v>
      </c>
      <c r="F6" s="12">
        <v>28000</v>
      </c>
      <c r="G6" s="13" t="s">
        <v>38</v>
      </c>
      <c r="H6" s="16">
        <v>43139</v>
      </c>
      <c r="I6" s="16">
        <v>43448</v>
      </c>
      <c r="J6" s="16">
        <v>43473</v>
      </c>
      <c r="K6" s="12">
        <v>28000</v>
      </c>
      <c r="L6" s="15">
        <v>0</v>
      </c>
    </row>
    <row r="7" spans="1:12" ht="41.25" customHeight="1" x14ac:dyDescent="0.25">
      <c r="A7" s="33"/>
      <c r="B7" s="8" t="s">
        <v>24</v>
      </c>
      <c r="C7" s="35"/>
      <c r="D7" s="5" t="s">
        <v>25</v>
      </c>
      <c r="E7" s="5" t="s">
        <v>39</v>
      </c>
      <c r="F7" s="12">
        <v>8000</v>
      </c>
      <c r="G7" s="13" t="s">
        <v>40</v>
      </c>
      <c r="H7" s="16">
        <v>43139</v>
      </c>
      <c r="I7" s="16">
        <v>43456</v>
      </c>
      <c r="J7" s="16">
        <v>43487</v>
      </c>
      <c r="K7" s="12">
        <v>8000</v>
      </c>
      <c r="L7" s="15">
        <v>0</v>
      </c>
    </row>
    <row r="8" spans="1:12" ht="40.5" x14ac:dyDescent="0.25">
      <c r="A8" s="32"/>
      <c r="B8" s="9" t="s">
        <v>22</v>
      </c>
      <c r="C8" s="36"/>
      <c r="D8" s="5" t="s">
        <v>25</v>
      </c>
      <c r="E8" s="5" t="s">
        <v>41</v>
      </c>
      <c r="F8" s="12">
        <v>18000</v>
      </c>
      <c r="G8" s="13" t="s">
        <v>42</v>
      </c>
      <c r="H8" s="16">
        <v>43139</v>
      </c>
      <c r="I8" s="16">
        <v>43456</v>
      </c>
      <c r="J8" s="16">
        <v>43487</v>
      </c>
      <c r="K8" s="12">
        <v>18000</v>
      </c>
      <c r="L8" s="15">
        <v>0</v>
      </c>
    </row>
    <row r="9" spans="1:12" x14ac:dyDescent="0.25">
      <c r="A9" s="31" t="s">
        <v>47</v>
      </c>
      <c r="B9" s="31" t="s">
        <v>46</v>
      </c>
      <c r="C9" s="34">
        <v>5000</v>
      </c>
      <c r="D9" s="25" t="s">
        <v>44</v>
      </c>
      <c r="E9" s="25" t="s">
        <v>43</v>
      </c>
      <c r="F9" s="21">
        <v>5000</v>
      </c>
      <c r="G9" s="27" t="s">
        <v>45</v>
      </c>
      <c r="H9" s="29">
        <v>43276</v>
      </c>
      <c r="I9" s="29">
        <v>43373</v>
      </c>
      <c r="J9" s="29">
        <v>43403</v>
      </c>
      <c r="K9" s="21">
        <v>5000</v>
      </c>
      <c r="L9" s="23">
        <v>0</v>
      </c>
    </row>
    <row r="10" spans="1:12" ht="30.75" customHeight="1" x14ac:dyDescent="0.25">
      <c r="A10" s="32"/>
      <c r="B10" s="32"/>
      <c r="C10" s="36"/>
      <c r="D10" s="26"/>
      <c r="E10" s="26"/>
      <c r="F10" s="22"/>
      <c r="G10" s="28"/>
      <c r="H10" s="30"/>
      <c r="I10" s="30"/>
      <c r="J10" s="30"/>
      <c r="K10" s="22"/>
      <c r="L10" s="24"/>
    </row>
    <row r="11" spans="1:12" ht="297" x14ac:dyDescent="0.25">
      <c r="A11" s="9" t="s">
        <v>48</v>
      </c>
      <c r="B11" s="9" t="s">
        <v>50</v>
      </c>
      <c r="C11" s="12">
        <v>3000</v>
      </c>
      <c r="D11" s="5" t="s">
        <v>12</v>
      </c>
      <c r="E11" s="5" t="s">
        <v>14</v>
      </c>
      <c r="F11" s="12">
        <v>3000</v>
      </c>
      <c r="G11" s="13" t="s">
        <v>49</v>
      </c>
      <c r="H11" s="16">
        <v>43199</v>
      </c>
      <c r="I11" s="16">
        <v>43449</v>
      </c>
      <c r="J11" s="16">
        <v>43473</v>
      </c>
      <c r="K11" s="15">
        <v>3000</v>
      </c>
      <c r="L11" s="15">
        <v>0</v>
      </c>
    </row>
    <row r="12" spans="1:12" ht="337.5" x14ac:dyDescent="0.25">
      <c r="A12" s="9" t="s">
        <v>51</v>
      </c>
      <c r="B12" s="9" t="s">
        <v>52</v>
      </c>
      <c r="C12" s="12">
        <v>8000</v>
      </c>
      <c r="D12" s="6" t="s">
        <v>27</v>
      </c>
      <c r="E12" s="5" t="s">
        <v>26</v>
      </c>
      <c r="F12" s="12">
        <v>8000</v>
      </c>
      <c r="G12" s="13" t="s">
        <v>53</v>
      </c>
      <c r="H12" s="16">
        <v>43272</v>
      </c>
      <c r="I12" s="16">
        <v>43343</v>
      </c>
      <c r="J12" s="16">
        <v>43371</v>
      </c>
      <c r="K12" s="15">
        <v>8000</v>
      </c>
      <c r="L12" s="15">
        <v>0</v>
      </c>
    </row>
    <row r="13" spans="1:12" x14ac:dyDescent="0.25">
      <c r="A13" s="20"/>
      <c r="B13" s="9"/>
      <c r="C13" s="12">
        <f>SUM(C2:C12)</f>
        <v>181000</v>
      </c>
      <c r="D13" s="6"/>
      <c r="E13" s="5"/>
      <c r="F13" s="12">
        <f>SUM(F2:F12)</f>
        <v>181000</v>
      </c>
      <c r="G13" s="13"/>
      <c r="H13" s="16"/>
      <c r="I13" s="16"/>
      <c r="J13" s="16"/>
      <c r="K13" s="15">
        <f>SUM(K2:K12)</f>
        <v>180991.38</v>
      </c>
      <c r="L13" s="15">
        <f>SUM(L2:L12)</f>
        <v>8.6199999999999992</v>
      </c>
    </row>
    <row r="14" spans="1:12" x14ac:dyDescent="0.25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3"/>
    </row>
    <row r="15" spans="1:12" x14ac:dyDescent="0.25">
      <c r="A15" s="44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6"/>
    </row>
    <row r="16" spans="1:12" x14ac:dyDescent="0.25">
      <c r="A16" s="20"/>
      <c r="B16" s="9"/>
      <c r="C16" s="12"/>
      <c r="D16" s="6"/>
      <c r="E16" s="5"/>
      <c r="F16" s="12"/>
      <c r="G16" s="13"/>
      <c r="H16" s="16"/>
      <c r="I16" s="16"/>
      <c r="J16" s="16"/>
      <c r="K16" s="15"/>
      <c r="L16" s="15"/>
    </row>
    <row r="17" spans="1:12" x14ac:dyDescent="0.25">
      <c r="A17" s="20"/>
      <c r="B17" s="9"/>
      <c r="C17" s="12"/>
      <c r="D17" s="6"/>
      <c r="E17" s="5"/>
      <c r="F17" s="12"/>
      <c r="G17" s="13"/>
      <c r="H17" s="16"/>
      <c r="I17" s="16"/>
      <c r="J17" s="16"/>
      <c r="K17" s="15"/>
      <c r="L17" s="15"/>
    </row>
    <row r="18" spans="1:12" ht="76.5" x14ac:dyDescent="0.25">
      <c r="A18" s="38" t="s">
        <v>13</v>
      </c>
      <c r="B18" s="3" t="s">
        <v>1</v>
      </c>
      <c r="C18" s="3" t="s">
        <v>72</v>
      </c>
      <c r="D18" s="3" t="s">
        <v>2</v>
      </c>
      <c r="E18" s="3" t="s">
        <v>3</v>
      </c>
      <c r="F18" s="3" t="s">
        <v>4</v>
      </c>
      <c r="G18" s="3" t="s">
        <v>5</v>
      </c>
      <c r="H18" s="3" t="s">
        <v>6</v>
      </c>
      <c r="I18" s="3" t="s">
        <v>7</v>
      </c>
      <c r="J18" s="4" t="s">
        <v>28</v>
      </c>
      <c r="K18" s="3" t="s">
        <v>8</v>
      </c>
      <c r="L18" s="2" t="s">
        <v>9</v>
      </c>
    </row>
    <row r="19" spans="1:12" ht="40.5" customHeight="1" x14ac:dyDescent="0.25">
      <c r="A19" s="39"/>
      <c r="B19" s="9" t="s">
        <v>71</v>
      </c>
      <c r="C19" s="12">
        <v>1500</v>
      </c>
      <c r="D19" s="6" t="s">
        <v>25</v>
      </c>
      <c r="E19" s="5" t="s">
        <v>55</v>
      </c>
      <c r="F19" s="12">
        <v>1500</v>
      </c>
      <c r="G19" s="13" t="s">
        <v>56</v>
      </c>
      <c r="H19" s="16">
        <v>43103</v>
      </c>
      <c r="I19" s="16">
        <v>43134</v>
      </c>
      <c r="J19" s="16">
        <v>43154</v>
      </c>
      <c r="K19" s="15">
        <v>1500</v>
      </c>
      <c r="L19" s="15">
        <v>0</v>
      </c>
    </row>
    <row r="20" spans="1:12" ht="67.5" x14ac:dyDescent="0.25">
      <c r="A20" s="39"/>
      <c r="B20" s="10" t="s">
        <v>68</v>
      </c>
      <c r="C20" s="12">
        <v>1150</v>
      </c>
      <c r="D20" s="6" t="s">
        <v>57</v>
      </c>
      <c r="E20" s="5" t="s">
        <v>58</v>
      </c>
      <c r="F20" s="12">
        <v>1150</v>
      </c>
      <c r="G20" s="13" t="s">
        <v>59</v>
      </c>
      <c r="H20" s="16">
        <v>43248</v>
      </c>
      <c r="I20" s="16">
        <v>43281</v>
      </c>
      <c r="J20" s="16">
        <v>43284</v>
      </c>
      <c r="K20" s="15">
        <v>1150</v>
      </c>
      <c r="L20" s="15">
        <v>0</v>
      </c>
    </row>
    <row r="21" spans="1:12" ht="40.5" x14ac:dyDescent="0.25">
      <c r="A21" s="39"/>
      <c r="B21" s="9" t="s">
        <v>71</v>
      </c>
      <c r="C21" s="12">
        <v>1484</v>
      </c>
      <c r="D21" s="6" t="s">
        <v>25</v>
      </c>
      <c r="E21" s="5" t="s">
        <v>60</v>
      </c>
      <c r="F21" s="12">
        <v>1484</v>
      </c>
      <c r="G21" s="13" t="s">
        <v>61</v>
      </c>
      <c r="H21" s="16">
        <v>43259</v>
      </c>
      <c r="I21" s="16">
        <v>43363</v>
      </c>
      <c r="J21" s="16">
        <v>43381</v>
      </c>
      <c r="K21" s="15">
        <v>1484</v>
      </c>
      <c r="L21" s="15">
        <v>0</v>
      </c>
    </row>
    <row r="22" spans="1:12" ht="40.5" x14ac:dyDescent="0.25">
      <c r="A22" s="39"/>
      <c r="B22" s="9" t="s">
        <v>70</v>
      </c>
      <c r="C22" s="12">
        <v>3000</v>
      </c>
      <c r="D22" s="6" t="s">
        <v>62</v>
      </c>
      <c r="E22" s="5" t="s">
        <v>63</v>
      </c>
      <c r="F22" s="12">
        <v>3000</v>
      </c>
      <c r="G22" s="13" t="s">
        <v>64</v>
      </c>
      <c r="H22" s="16">
        <v>43264</v>
      </c>
      <c r="I22" s="16">
        <v>43358</v>
      </c>
      <c r="J22" s="16">
        <v>43364</v>
      </c>
      <c r="K22" s="15">
        <v>3000</v>
      </c>
      <c r="L22" s="15">
        <v>0</v>
      </c>
    </row>
    <row r="23" spans="1:12" ht="54" x14ac:dyDescent="0.25">
      <c r="A23" s="39"/>
      <c r="B23" s="9" t="s">
        <v>69</v>
      </c>
      <c r="C23" s="12">
        <v>1500</v>
      </c>
      <c r="D23" s="6" t="s">
        <v>25</v>
      </c>
      <c r="E23" s="5" t="s">
        <v>65</v>
      </c>
      <c r="F23" s="12">
        <v>1500</v>
      </c>
      <c r="G23" s="13" t="s">
        <v>66</v>
      </c>
      <c r="H23" s="16">
        <v>43276</v>
      </c>
      <c r="I23" s="16">
        <v>43358</v>
      </c>
      <c r="J23" s="16">
        <v>43381</v>
      </c>
      <c r="K23" s="15">
        <v>1500</v>
      </c>
      <c r="L23" s="15">
        <v>0</v>
      </c>
    </row>
    <row r="24" spans="1:12" ht="67.5" customHeight="1" x14ac:dyDescent="0.25">
      <c r="A24" s="40"/>
      <c r="B24" s="10" t="s">
        <v>68</v>
      </c>
      <c r="C24" s="7">
        <v>2500</v>
      </c>
      <c r="D24" s="6" t="s">
        <v>44</v>
      </c>
      <c r="E24" s="6" t="s">
        <v>54</v>
      </c>
      <c r="F24" s="7">
        <v>2500</v>
      </c>
      <c r="G24" s="18" t="s">
        <v>67</v>
      </c>
      <c r="H24" s="37">
        <v>43334</v>
      </c>
      <c r="I24" s="37">
        <v>43404</v>
      </c>
      <c r="J24" s="37">
        <v>43434</v>
      </c>
      <c r="K24" s="7">
        <v>2500</v>
      </c>
      <c r="L24" s="7">
        <v>0</v>
      </c>
    </row>
    <row r="25" spans="1:12" ht="14.25" customHeight="1" x14ac:dyDescent="0.25">
      <c r="A25" s="10"/>
      <c r="B25" s="10"/>
      <c r="C25" s="7">
        <f>SUM(C19:C24)</f>
        <v>11134</v>
      </c>
      <c r="D25" s="6"/>
      <c r="E25" s="6"/>
      <c r="F25" s="7">
        <f>SUM(F19:F24)</f>
        <v>11134</v>
      </c>
      <c r="G25" s="18"/>
      <c r="H25" s="37"/>
      <c r="I25" s="37"/>
      <c r="J25" s="37"/>
      <c r="K25" s="7">
        <f>SUM(K19:K24)</f>
        <v>11134</v>
      </c>
      <c r="L25" s="7">
        <f>SUM(L19:L24)</f>
        <v>0</v>
      </c>
    </row>
    <row r="26" spans="1:12" x14ac:dyDescent="0.25">
      <c r="A26" s="47" t="s">
        <v>73</v>
      </c>
      <c r="B26" s="48"/>
      <c r="C26" s="49">
        <f>SUM(C25,C13)</f>
        <v>192134</v>
      </c>
      <c r="D26" s="48"/>
      <c r="E26" s="48"/>
      <c r="F26" s="49">
        <f>SUM(F13,F25)</f>
        <v>192134</v>
      </c>
      <c r="G26" s="50"/>
      <c r="H26" s="50"/>
      <c r="I26" s="50"/>
      <c r="J26" s="50"/>
      <c r="K26" s="49">
        <f>SUM(K25,K13)</f>
        <v>192125.38</v>
      </c>
      <c r="L26" s="49">
        <f>SUM(L25,L13)</f>
        <v>8.6199999999999992</v>
      </c>
    </row>
    <row r="27" spans="1:12" x14ac:dyDescent="0.25">
      <c r="A27" s="1"/>
      <c r="B27" s="1"/>
      <c r="C27" s="11"/>
      <c r="D27" s="1"/>
      <c r="E27" s="1"/>
      <c r="F27" s="1"/>
      <c r="G27" s="1"/>
      <c r="H27" s="1"/>
      <c r="I27" s="1"/>
      <c r="J27" s="1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1"/>
      <c r="L28" s="1"/>
    </row>
    <row r="29" spans="1:12" x14ac:dyDescent="0.25">
      <c r="A29" s="1"/>
      <c r="B29" s="1"/>
      <c r="C29" s="11"/>
      <c r="D29" s="11"/>
      <c r="E29" s="1"/>
      <c r="F29" s="11"/>
      <c r="G29" s="1"/>
      <c r="H29" s="11"/>
      <c r="I29" s="1"/>
      <c r="J29" s="1"/>
      <c r="K29" s="11"/>
      <c r="L29" s="1"/>
    </row>
  </sheetData>
  <mergeCells count="16">
    <mergeCell ref="A14:L15"/>
    <mergeCell ref="A18:A24"/>
    <mergeCell ref="B9:B10"/>
    <mergeCell ref="I9:I10"/>
    <mergeCell ref="J9:J10"/>
    <mergeCell ref="A2:A8"/>
    <mergeCell ref="C2:C8"/>
    <mergeCell ref="A9:A10"/>
    <mergeCell ref="C9:C10"/>
    <mergeCell ref="K9:K10"/>
    <mergeCell ref="L9:L10"/>
    <mergeCell ref="D9:D10"/>
    <mergeCell ref="E9:E10"/>
    <mergeCell ref="F9:F10"/>
    <mergeCell ref="G9:G10"/>
    <mergeCell ref="H9:H10"/>
  </mergeCells>
  <pageMargins left="0.23622047244094491" right="0.23622047244094491" top="0.74803149606299213" bottom="0.74803149606299213" header="0.31496062992125984" footer="0.31496062992125984"/>
  <pageSetup paperSize="8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e.sawicka</dc:creator>
  <cp:lastModifiedBy>mjarosiewicz</cp:lastModifiedBy>
  <cp:lastPrinted>2019-02-27T11:20:08Z</cp:lastPrinted>
  <dcterms:created xsi:type="dcterms:W3CDTF">2016-03-22T13:19:39Z</dcterms:created>
  <dcterms:modified xsi:type="dcterms:W3CDTF">2019-03-07T11:15:51Z</dcterms:modified>
</cp:coreProperties>
</file>