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4" i="1" l="1"/>
  <c r="G13" i="1" s="1"/>
  <c r="G14" i="1" s="1"/>
  <c r="G15" i="1" s="1"/>
  <c r="G5" i="1"/>
  <c r="G6" i="1"/>
  <c r="G7" i="1"/>
  <c r="G8" i="1"/>
  <c r="G10" i="1"/>
  <c r="G11" i="1"/>
  <c r="G12" i="1"/>
  <c r="G3" i="1"/>
  <c r="A12" i="1"/>
  <c r="A11" i="1"/>
  <c r="F9" i="1"/>
  <c r="G9" i="1" s="1"/>
  <c r="A5" i="1"/>
  <c r="A6" i="1" s="1"/>
  <c r="A7" i="1" s="1"/>
  <c r="A8" i="1" s="1"/>
  <c r="A9" i="1" s="1"/>
  <c r="A10" i="1" s="1"/>
  <c r="A4" i="1"/>
</calcChain>
</file>

<file path=xl/sharedStrings.xml><?xml version="1.0" encoding="utf-8"?>
<sst xmlns="http://schemas.openxmlformats.org/spreadsheetml/2006/main" count="24" uniqueCount="21">
  <si>
    <t>Lp</t>
  </si>
  <si>
    <t xml:space="preserve">Nazwa </t>
  </si>
  <si>
    <t>szerokość [cm]</t>
  </si>
  <si>
    <t>długość [cm]</t>
  </si>
  <si>
    <t>ilość [szt.]</t>
  </si>
  <si>
    <t>objętość [m3]</t>
  </si>
  <si>
    <t>belki poprzeczne średnio co 2,4 m (co 3 belka)</t>
  </si>
  <si>
    <t>belki poprzeczne średnio co 0,8 m (po dwie sztuki między belkami nr 1)</t>
  </si>
  <si>
    <t>dylina dolan (belki podłużne w rozstawie średnio co 2 cm)</t>
  </si>
  <si>
    <t>wysokość [cm]</t>
  </si>
  <si>
    <t>belki skrajne podporęczowe (dolna woda)</t>
  </si>
  <si>
    <t>belki skrajne podporęczowe (górna woda)</t>
  </si>
  <si>
    <t>nawierzchnia jezdni  grubości 7 cm (deski szerokości min. 14 cm) - układ poprzeczny</t>
  </si>
  <si>
    <t>belki poprzeczne chodnikowe średnio co 0,8 m</t>
  </si>
  <si>
    <t>nawierzchnia chodnikowa grubości 4 cm (deski szerokości 15 cm) - dolna woda</t>
  </si>
  <si>
    <t>nawierzchnia chodnikowa grubości 4 cm (deski szerokości 15 cm) - górna woda</t>
  </si>
  <si>
    <r>
      <t>belki podwalinowe na podporach (</t>
    </r>
    <r>
      <rPr>
        <b/>
        <sz val="10"/>
        <rFont val="Arial CE"/>
        <charset val="238"/>
      </rPr>
      <t>drewno z drzewa liściastego</t>
    </r>
    <r>
      <rPr>
        <sz val="10"/>
        <rFont val="Arial CE"/>
        <family val="2"/>
        <charset val="238"/>
      </rPr>
      <t>)</t>
    </r>
  </si>
  <si>
    <t>jako powierzchnia</t>
  </si>
  <si>
    <t>ZESTAWIENIE DREWNA - klasy C24 lub D24, impregnowane</t>
  </si>
  <si>
    <t>Odpady drewna przy montażu na poziomie ok. 5%</t>
  </si>
  <si>
    <t>RAZEM [m3]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</si>
</sst>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 applyNumberFormat="0" applyFill="0" applyBorder="0" applyProtection="0">
      <alignment vertical="top" wrapText="1"/>
    </xf>
  </cellStyleXfs>
  <cellXfs count="22">
    <xf numFmtId="0" fontId="0" fillId="0" borderId="0" xfId="0"/>
    <xf numFmtId="0" fontId="2" fillId="0" borderId="1" xfId="1" applyBorder="1" applyAlignment="1">
      <alignment horizontal="center" vertical="center" wrapText="1"/>
    </xf>
    <xf numFmtId="0" fontId="2" fillId="0" borderId="1" xfId="1" applyBorder="1"/>
    <xf numFmtId="164" fontId="2" fillId="0" borderId="1" xfId="1" applyNumberFormat="1" applyBorder="1"/>
    <xf numFmtId="0" fontId="2" fillId="0" borderId="1" xfId="1" applyBorder="1" applyAlignment="1">
      <alignment horizontal="center" vertical="center"/>
    </xf>
    <xf numFmtId="0" fontId="2" fillId="0" borderId="1" xfId="1" applyFill="1" applyBorder="1" applyAlignment="1">
      <alignment horizontal="center" vertical="center" wrapText="1"/>
    </xf>
    <xf numFmtId="0" fontId="2" fillId="0" borderId="1" xfId="1" applyFill="1" applyBorder="1"/>
    <xf numFmtId="2" fontId="2" fillId="0" borderId="1" xfId="1" applyNumberFormat="1" applyBorder="1" applyAlignment="1">
      <alignment wrapText="1"/>
    </xf>
    <xf numFmtId="2" fontId="2" fillId="0" borderId="1" xfId="1" applyNumberFormat="1" applyBorder="1"/>
    <xf numFmtId="0" fontId="2" fillId="0" borderId="2" xfId="1" applyFill="1" applyBorder="1"/>
    <xf numFmtId="2" fontId="2" fillId="0" borderId="2" xfId="1" applyNumberFormat="1" applyBorder="1"/>
    <xf numFmtId="2" fontId="1" fillId="0" borderId="1" xfId="0" applyNumberFormat="1" applyFont="1" applyBorder="1"/>
    <xf numFmtId="2" fontId="1" fillId="0" borderId="10" xfId="0" applyNumberFormat="1" applyFont="1" applyBorder="1"/>
    <xf numFmtId="2" fontId="4" fillId="0" borderId="1" xfId="1" applyNumberFormat="1" applyFont="1" applyFill="1" applyBorder="1"/>
    <xf numFmtId="0" fontId="5" fillId="0" borderId="3" xfId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5">
    <cellStyle name="Normalny" xfId="0" builtinId="0"/>
    <cellStyle name="Normalny 2" xfId="2"/>
    <cellStyle name="Normalny 3" xfId="1"/>
    <cellStyle name="Normalny 60" xfId="3"/>
    <cellStyle name="Opi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sqref="A1:I15"/>
    </sheetView>
  </sheetViews>
  <sheetFormatPr defaultRowHeight="15" x14ac:dyDescent="0.25"/>
  <cols>
    <col min="2" max="2" width="24.85546875" bestFit="1" customWidth="1"/>
    <col min="3" max="3" width="9.7109375" customWidth="1"/>
    <col min="4" max="4" width="11.140625" customWidth="1"/>
    <col min="7" max="7" width="11.5703125" bestFit="1" customWidth="1"/>
  </cols>
  <sheetData>
    <row r="1" spans="1:8" ht="15.75" x14ac:dyDescent="0.25">
      <c r="A1" s="14" t="s">
        <v>18</v>
      </c>
      <c r="B1" s="14"/>
      <c r="C1" s="14"/>
      <c r="D1" s="14"/>
      <c r="E1" s="14"/>
      <c r="F1" s="14"/>
      <c r="G1" s="14"/>
    </row>
    <row r="2" spans="1:8" ht="30" customHeight="1" x14ac:dyDescent="0.25">
      <c r="A2" s="1" t="s">
        <v>0</v>
      </c>
      <c r="B2" s="1" t="s">
        <v>1</v>
      </c>
      <c r="C2" s="1" t="s">
        <v>2</v>
      </c>
      <c r="D2" s="1" t="s">
        <v>9</v>
      </c>
      <c r="E2" s="1" t="s">
        <v>3</v>
      </c>
      <c r="F2" s="1" t="s">
        <v>4</v>
      </c>
      <c r="G2" s="1" t="s">
        <v>5</v>
      </c>
    </row>
    <row r="3" spans="1:8" ht="34.5" customHeight="1" x14ac:dyDescent="0.25">
      <c r="A3" s="4">
        <v>1</v>
      </c>
      <c r="B3" s="7" t="s">
        <v>6</v>
      </c>
      <c r="C3" s="3">
        <v>20</v>
      </c>
      <c r="D3" s="3">
        <v>20</v>
      </c>
      <c r="E3" s="3">
        <v>665</v>
      </c>
      <c r="F3" s="2">
        <v>14</v>
      </c>
      <c r="G3" s="8">
        <f>(F3*E3*D3*C3)/1000000</f>
        <v>3.7240000000000002</v>
      </c>
    </row>
    <row r="4" spans="1:8" ht="39" x14ac:dyDescent="0.25">
      <c r="A4" s="4">
        <f>A3+1</f>
        <v>2</v>
      </c>
      <c r="B4" s="7" t="s">
        <v>7</v>
      </c>
      <c r="C4" s="3">
        <v>20</v>
      </c>
      <c r="D4" s="3">
        <v>20</v>
      </c>
      <c r="E4" s="3">
        <v>605</v>
      </c>
      <c r="F4" s="2">
        <v>26</v>
      </c>
      <c r="G4" s="8">
        <f t="shared" ref="G4:G12" si="0">(F4*E4*D4*C4)/1000000</f>
        <v>6.2919999999999998</v>
      </c>
    </row>
    <row r="5" spans="1:8" ht="30.75" customHeight="1" x14ac:dyDescent="0.25">
      <c r="A5" s="4">
        <f t="shared" ref="A5:A10" si="1">A4+1</f>
        <v>3</v>
      </c>
      <c r="B5" s="7" t="s">
        <v>8</v>
      </c>
      <c r="C5" s="3">
        <v>13</v>
      </c>
      <c r="D5" s="3">
        <v>13</v>
      </c>
      <c r="E5" s="3">
        <v>3170</v>
      </c>
      <c r="F5" s="2">
        <v>40</v>
      </c>
      <c r="G5" s="8">
        <f t="shared" si="0"/>
        <v>21.429200000000002</v>
      </c>
    </row>
    <row r="6" spans="1:8" ht="26.25" x14ac:dyDescent="0.25">
      <c r="A6" s="4">
        <f t="shared" si="1"/>
        <v>4</v>
      </c>
      <c r="B6" s="7" t="s">
        <v>10</v>
      </c>
      <c r="C6" s="3">
        <v>12</v>
      </c>
      <c r="D6" s="3">
        <v>20</v>
      </c>
      <c r="E6" s="3">
        <v>3725</v>
      </c>
      <c r="F6" s="2">
        <v>1</v>
      </c>
      <c r="G6" s="8">
        <f t="shared" si="0"/>
        <v>0.89400000000000002</v>
      </c>
    </row>
    <row r="7" spans="1:8" ht="26.25" x14ac:dyDescent="0.25">
      <c r="A7" s="4">
        <f t="shared" si="1"/>
        <v>5</v>
      </c>
      <c r="B7" s="7" t="s">
        <v>11</v>
      </c>
      <c r="C7" s="3">
        <v>12</v>
      </c>
      <c r="D7" s="3">
        <v>20</v>
      </c>
      <c r="E7" s="3">
        <v>3825</v>
      </c>
      <c r="F7" s="2">
        <v>1</v>
      </c>
      <c r="G7" s="8">
        <f t="shared" si="0"/>
        <v>0.91800000000000004</v>
      </c>
    </row>
    <row r="8" spans="1:8" ht="51.75" x14ac:dyDescent="0.25">
      <c r="A8" s="4">
        <f t="shared" si="1"/>
        <v>6</v>
      </c>
      <c r="B8" s="7" t="s">
        <v>12</v>
      </c>
      <c r="C8" s="3">
        <v>610</v>
      </c>
      <c r="D8" s="3">
        <v>7</v>
      </c>
      <c r="E8" s="3">
        <v>3170</v>
      </c>
      <c r="F8" s="6">
        <v>1</v>
      </c>
      <c r="G8" s="8">
        <f t="shared" si="0"/>
        <v>13.5359</v>
      </c>
      <c r="H8" t="s">
        <v>17</v>
      </c>
    </row>
    <row r="9" spans="1:8" ht="38.25" x14ac:dyDescent="0.25">
      <c r="A9" s="4">
        <f t="shared" si="1"/>
        <v>7</v>
      </c>
      <c r="B9" s="5" t="s">
        <v>13</v>
      </c>
      <c r="C9" s="3">
        <v>16</v>
      </c>
      <c r="D9" s="3">
        <v>7</v>
      </c>
      <c r="E9" s="3">
        <v>0.75</v>
      </c>
      <c r="F9" s="6">
        <f>(F3+F4+10)*2</f>
        <v>100</v>
      </c>
      <c r="G9" s="8">
        <f t="shared" si="0"/>
        <v>8.3999999999999995E-3</v>
      </c>
    </row>
    <row r="10" spans="1:8" ht="51" x14ac:dyDescent="0.25">
      <c r="A10" s="4">
        <f t="shared" si="1"/>
        <v>8</v>
      </c>
      <c r="B10" s="5" t="s">
        <v>14</v>
      </c>
      <c r="C10" s="3">
        <v>75</v>
      </c>
      <c r="D10" s="3">
        <v>4</v>
      </c>
      <c r="E10" s="3">
        <v>3725</v>
      </c>
      <c r="F10" s="6">
        <v>1</v>
      </c>
      <c r="G10" s="8">
        <f t="shared" si="0"/>
        <v>1.1174999999999999</v>
      </c>
      <c r="H10" t="s">
        <v>17</v>
      </c>
    </row>
    <row r="11" spans="1:8" ht="51" x14ac:dyDescent="0.25">
      <c r="A11" s="4">
        <f t="shared" ref="A11" si="2">A10+1</f>
        <v>9</v>
      </c>
      <c r="B11" s="5" t="s">
        <v>15</v>
      </c>
      <c r="C11" s="3">
        <v>75</v>
      </c>
      <c r="D11" s="3">
        <v>4</v>
      </c>
      <c r="E11" s="3">
        <v>3825</v>
      </c>
      <c r="F11" s="6">
        <v>1</v>
      </c>
      <c r="G11" s="8">
        <f t="shared" si="0"/>
        <v>1.1475</v>
      </c>
      <c r="H11" t="s">
        <v>17</v>
      </c>
    </row>
    <row r="12" spans="1:8" ht="39" thickBot="1" x14ac:dyDescent="0.3">
      <c r="A12" s="4">
        <f t="shared" ref="A12" si="3">A11+1</f>
        <v>10</v>
      </c>
      <c r="B12" s="5" t="s">
        <v>16</v>
      </c>
      <c r="C12" s="3">
        <v>32</v>
      </c>
      <c r="D12" s="3">
        <v>26</v>
      </c>
      <c r="E12" s="3">
        <v>615</v>
      </c>
      <c r="F12" s="9">
        <v>4</v>
      </c>
      <c r="G12" s="10">
        <f t="shared" si="0"/>
        <v>2.0467200000000001</v>
      </c>
    </row>
    <row r="13" spans="1:8" x14ac:dyDescent="0.25">
      <c r="E13" s="15" t="s">
        <v>20</v>
      </c>
      <c r="F13" s="16"/>
      <c r="G13" s="12">
        <f>SUM(G3:G12)</f>
        <v>51.113219999999998</v>
      </c>
    </row>
    <row r="14" spans="1:8" x14ac:dyDescent="0.25">
      <c r="A14" s="17" t="s">
        <v>19</v>
      </c>
      <c r="B14" s="18"/>
      <c r="C14" s="18"/>
      <c r="D14" s="18"/>
      <c r="E14" s="19"/>
      <c r="F14" s="20"/>
      <c r="G14" s="13">
        <f>G13*5%</f>
        <v>2.5556610000000002</v>
      </c>
    </row>
    <row r="15" spans="1:8" x14ac:dyDescent="0.25">
      <c r="E15" s="21" t="s">
        <v>20</v>
      </c>
      <c r="F15" s="21"/>
      <c r="G15" s="11">
        <f>G14+G13</f>
        <v>53.668880999999999</v>
      </c>
    </row>
  </sheetData>
  <mergeCells count="4">
    <mergeCell ref="A1:G1"/>
    <mergeCell ref="E13:F13"/>
    <mergeCell ref="A14:F14"/>
    <mergeCell ref="E15:F15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2022-08-30T11:04:30Z</cp:lastPrinted>
  <dcterms:created xsi:type="dcterms:W3CDTF">2022-06-30T11:27:13Z</dcterms:created>
  <dcterms:modified xsi:type="dcterms:W3CDTF">2022-08-30T11:07:52Z</dcterms:modified>
</cp:coreProperties>
</file>